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375" windowWidth="18795" windowHeight="81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Лист1!$A$1:$K$26</definedName>
  </definedNames>
  <calcPr calcId="125725"/>
  <pivotCaches>
    <pivotCache cacheId="3" r:id="rId4"/>
  </pivotCaches>
</workbook>
</file>

<file path=xl/calcChain.xml><?xml version="1.0" encoding="utf-8"?>
<calcChain xmlns="http://schemas.openxmlformats.org/spreadsheetml/2006/main">
  <c r="E21" i="1"/>
  <c r="E19"/>
  <c r="E18"/>
  <c r="E17"/>
  <c r="E16"/>
  <c r="E15"/>
  <c r="E10"/>
  <c r="E9"/>
  <c r="E7"/>
  <c r="E20"/>
  <c r="E14"/>
  <c r="E13"/>
  <c r="E12"/>
  <c r="E11"/>
  <c r="E8"/>
  <c r="E6"/>
  <c r="E5"/>
  <c r="E4"/>
  <c r="E3"/>
  <c r="E2"/>
  <c r="E23" l="1"/>
</calcChain>
</file>

<file path=xl/sharedStrings.xml><?xml version="1.0" encoding="utf-8"?>
<sst xmlns="http://schemas.openxmlformats.org/spreadsheetml/2006/main" count="91" uniqueCount="43">
  <si>
    <t>Инвестирование в строительство имущественного комплекса</t>
  </si>
  <si>
    <t>Выплачены дивиденды участникам общества</t>
  </si>
  <si>
    <t>Выручка от продажи продукции собственного производства</t>
  </si>
  <si>
    <t>Выпущены обыкновенные акции</t>
  </si>
  <si>
    <t>Увеличение дебиторской задолженности</t>
  </si>
  <si>
    <t>Выплачена заработная плата сотрудникам</t>
  </si>
  <si>
    <t>Продан патент на изобретение</t>
  </si>
  <si>
    <t>Выручка от продажи основных средств</t>
  </si>
  <si>
    <t>Оплачены расходы по электроснабжению помещений для производства продукции</t>
  </si>
  <si>
    <t>Приобретен цех для производства продукции</t>
  </si>
  <si>
    <t>Приобретены материалы для производства продукции</t>
  </si>
  <si>
    <t>Оплачены расходы на рекламу продукции</t>
  </si>
  <si>
    <t>Возвращен ранее выданный заём</t>
  </si>
  <si>
    <t>Приобретены акции другой компании</t>
  </si>
  <si>
    <t xml:space="preserve">Выдан заём другой компании по договору                                                  </t>
  </si>
  <si>
    <t>Выпущены облигации</t>
  </si>
  <si>
    <t>Получен кредит</t>
  </si>
  <si>
    <t>Выручка от сдачи в аренду собственных нежилых площадей</t>
  </si>
  <si>
    <t>Оплачена кредиторская задолженность поставщику</t>
  </si>
  <si>
    <t xml:space="preserve">Поступили денежные средства от нового участника в счет взноса в уставный капитал                                                    </t>
  </si>
  <si>
    <t>Средства с одного рс компании переведены на другой рс этой же компании</t>
  </si>
  <si>
    <t>сумма</t>
  </si>
  <si>
    <t>операция</t>
  </si>
  <si>
    <t>отток . Приток</t>
  </si>
  <si>
    <t>операционная</t>
  </si>
  <si>
    <t>приток</t>
  </si>
  <si>
    <t>отток</t>
  </si>
  <si>
    <t>финансовая</t>
  </si>
  <si>
    <t>инвестиционная</t>
  </si>
  <si>
    <t>внеоборотный актив</t>
  </si>
  <si>
    <t>ОДДС деятельность</t>
  </si>
  <si>
    <t>Компания получила ! Ранее выданный! Займ, (не возвращен компанией ранее полученный займ)</t>
  </si>
  <si>
    <t>займ может быть и инвестционным и финансовым</t>
  </si>
  <si>
    <t>из МСФО 7 денежные авансы и займы, предоставленные другим лицам (кроме авансов и займов, предоставляемых финансовыми институтами);</t>
  </si>
  <si>
    <t>в отчете</t>
  </si>
  <si>
    <t>Общий итог</t>
  </si>
  <si>
    <t>(пусто)</t>
  </si>
  <si>
    <t>Сумма по полю в отчете</t>
  </si>
  <si>
    <t>Итог</t>
  </si>
  <si>
    <t>инвестиционная Итог</t>
  </si>
  <si>
    <t>операционная Итог</t>
  </si>
  <si>
    <t>финансовая Итог</t>
  </si>
  <si>
    <t>перевод ден.средств по счетам компании не влияет на их остаток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</si>
</sst>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8" formatCode="_-* #,##0.0_р_._-;\-* #,##0.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168" fontId="2" fillId="0" borderId="0" xfId="1" applyNumberFormat="1" applyFont="1" applyFill="1"/>
    <xf numFmtId="0" fontId="2" fillId="0" borderId="0" xfId="0" applyFont="1" applyFill="1" applyAlignment="1">
      <alignment horizontal="justify" vertical="top"/>
    </xf>
    <xf numFmtId="168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/>
    </xf>
    <xf numFmtId="168" fontId="2" fillId="0" borderId="0" xfId="1" applyNumberFormat="1" applyFont="1" applyFill="1" applyAlignment="1">
      <alignment horizontal="justify"/>
    </xf>
    <xf numFmtId="168" fontId="2" fillId="0" borderId="0" xfId="0" applyNumberFormat="1" applyFont="1" applyFill="1" applyAlignment="1">
      <alignment vertical="top"/>
    </xf>
    <xf numFmtId="168" fontId="2" fillId="0" borderId="0" xfId="0" applyNumberFormat="1" applyFont="1" applyFill="1"/>
    <xf numFmtId="0" fontId="0" fillId="0" borderId="0" xfId="0" pivotButton="1"/>
    <xf numFmtId="0" fontId="0" fillId="0" borderId="0" xfId="0" applyNumberFormat="1"/>
    <xf numFmtId="0" fontId="3" fillId="0" borderId="0" xfId="0" applyFont="1" applyFill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915.066685648148" createdVersion="3" refreshedVersion="3" minRefreshableVersion="3" recordCount="21">
  <cacheSource type="worksheet">
    <worksheetSource ref="A1:E22" sheet="Лист1"/>
  </cacheSource>
  <cacheFields count="5">
    <cacheField name="операция" numFmtId="0">
      <sharedItems/>
    </cacheField>
    <cacheField name="сумма" numFmtId="168">
      <sharedItems containsSemiMixedTypes="0" containsString="0" containsNumber="1" minValue="0.4" maxValue="33"/>
    </cacheField>
    <cacheField name="ОДДС деятельность" numFmtId="0">
      <sharedItems count="3">
        <s v="инвестиционная"/>
        <s v="операционная"/>
        <s v="финансовая"/>
      </sharedItems>
    </cacheField>
    <cacheField name="отток . Приток" numFmtId="0">
      <sharedItems containsBlank="1" count="3">
        <s v="отток"/>
        <s v="приток"/>
        <m/>
      </sharedItems>
    </cacheField>
    <cacheField name="в отчете" numFmtId="0">
      <sharedItems containsString="0" containsBlank="1" containsNumber="1" minValue="-25" maxValue="3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Инвестирование в строительство имущественного комплекса"/>
    <n v="25"/>
    <x v="0"/>
    <x v="0"/>
    <n v="-25"/>
  </r>
  <r>
    <s v="Оплачены расходы по электроснабжению помещений для производства продукции"/>
    <n v="5.0999999999999996"/>
    <x v="1"/>
    <x v="0"/>
    <n v="-5.0999999999999996"/>
  </r>
  <r>
    <s v="Приобретен цех для производства продукции"/>
    <n v="11"/>
    <x v="0"/>
    <x v="0"/>
    <n v="-11"/>
  </r>
  <r>
    <s v="Приобретены материалы для производства продукции"/>
    <n v="3.7"/>
    <x v="1"/>
    <x v="0"/>
    <n v="-3.7"/>
  </r>
  <r>
    <s v="Выплачены дивиденды участникам общества"/>
    <n v="1.2"/>
    <x v="2"/>
    <x v="0"/>
    <n v="-1.2"/>
  </r>
  <r>
    <s v="Выручка от продажи продукции собственного производства"/>
    <n v="17"/>
    <x v="1"/>
    <x v="1"/>
    <n v="17"/>
  </r>
  <r>
    <s v="Оплачены расходы на рекламу продукции"/>
    <n v="0.61"/>
    <x v="1"/>
    <x v="0"/>
    <n v="-0.61"/>
  </r>
  <r>
    <s v="Выпущены обыкновенные акции"/>
    <n v="33"/>
    <x v="2"/>
    <x v="1"/>
    <n v="33"/>
  </r>
  <r>
    <s v="Возвращен ранее выданный заём"/>
    <n v="4.5"/>
    <x v="0"/>
    <x v="1"/>
    <n v="4.5"/>
  </r>
  <r>
    <s v="Приобретены акции другой компании"/>
    <n v="1.6"/>
    <x v="0"/>
    <x v="0"/>
    <n v="-1.6"/>
  </r>
  <r>
    <s v="Увеличение дебиторской задолженности"/>
    <n v="12"/>
    <x v="1"/>
    <x v="0"/>
    <n v="-12"/>
  </r>
  <r>
    <s v="Выдан заём другой компании по договору                                                  "/>
    <n v="1.5"/>
    <x v="0"/>
    <x v="0"/>
    <n v="-1.5"/>
  </r>
  <r>
    <s v="Выплачена заработная плата сотрудникам"/>
    <n v="3.5"/>
    <x v="1"/>
    <x v="0"/>
    <n v="-3.5"/>
  </r>
  <r>
    <s v="Продан патент на изобретение"/>
    <n v="6"/>
    <x v="0"/>
    <x v="1"/>
    <n v="6"/>
  </r>
  <r>
    <s v="Выручка от продажи основных средств"/>
    <n v="0.5"/>
    <x v="0"/>
    <x v="1"/>
    <n v="0.5"/>
  </r>
  <r>
    <s v="Выпущены облигации"/>
    <n v="1.3"/>
    <x v="2"/>
    <x v="1"/>
    <n v="1.3"/>
  </r>
  <r>
    <s v="Получен кредит"/>
    <n v="21"/>
    <x v="2"/>
    <x v="1"/>
    <n v="21"/>
  </r>
  <r>
    <s v="Выручка от сдачи в аренду собственных нежилых площадей"/>
    <n v="14.9"/>
    <x v="1"/>
    <x v="1"/>
    <n v="14.9"/>
  </r>
  <r>
    <s v="Оплачена кредиторская задолженность поставщику"/>
    <n v="3.2"/>
    <x v="1"/>
    <x v="0"/>
    <n v="-3.2"/>
  </r>
  <r>
    <s v="Поступили денежные средства от нового участника в счет взноса в уставный капитал                                                    "/>
    <n v="0.4"/>
    <x v="2"/>
    <x v="1"/>
    <n v="0.4"/>
  </r>
  <r>
    <s v="Средства с одного рс компании переведены на другой рс этой же компании"/>
    <n v="11.7"/>
    <x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gridDropZones="1" multipleFieldFilters="0">
  <location ref="I21:K33" firstHeaderRow="2" firstDataRow="2" firstDataCol="2"/>
  <pivotFields count="5">
    <pivotField compact="0" outline="0" showAll="0"/>
    <pivotField compact="0" numFmtId="168" outline="0" showAll="0"/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2"/>
    <field x="3"/>
  </rowFields>
  <rowItems count="11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Сумма по полю в отчете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8.75"/>
  <cols>
    <col min="1" max="1" width="99.7109375" style="1" customWidth="1"/>
    <col min="2" max="2" width="10.140625" style="2" bestFit="1" customWidth="1"/>
    <col min="3" max="3" width="28.5703125" style="1" customWidth="1"/>
    <col min="4" max="5" width="11.85546875" style="1" customWidth="1"/>
    <col min="6" max="6" width="38.7109375" style="1" customWidth="1"/>
    <col min="7" max="8" width="9.140625" style="1"/>
    <col min="9" max="9" width="19" style="1" bestFit="1" customWidth="1"/>
    <col min="10" max="10" width="18.7109375" style="1" customWidth="1"/>
    <col min="11" max="11" width="7.5703125" style="1" customWidth="1"/>
    <col min="12" max="16384" width="9.140625" style="1"/>
  </cols>
  <sheetData>
    <row r="1" spans="1:11">
      <c r="A1" s="1" t="s">
        <v>22</v>
      </c>
      <c r="B1" s="2" t="s">
        <v>21</v>
      </c>
      <c r="C1" s="1" t="s">
        <v>30</v>
      </c>
      <c r="D1" s="1" t="s">
        <v>23</v>
      </c>
      <c r="E1" s="1" t="s">
        <v>34</v>
      </c>
      <c r="F1" s="1">
        <v>1</v>
      </c>
      <c r="G1" s="1">
        <v>1</v>
      </c>
      <c r="I1" s="1">
        <v>1</v>
      </c>
      <c r="J1" s="1">
        <v>1</v>
      </c>
      <c r="K1" s="1">
        <v>1</v>
      </c>
    </row>
    <row r="2" spans="1:11" s="5" customFormat="1">
      <c r="A2" s="3" t="s">
        <v>0</v>
      </c>
      <c r="B2" s="4">
        <v>25</v>
      </c>
      <c r="C2" s="5" t="s">
        <v>28</v>
      </c>
      <c r="D2" s="5" t="s">
        <v>26</v>
      </c>
      <c r="E2" s="8">
        <f>-B2</f>
        <v>-25</v>
      </c>
      <c r="F2" s="5" t="s">
        <v>29</v>
      </c>
    </row>
    <row r="3" spans="1:11" s="5" customFormat="1">
      <c r="A3" s="1" t="s">
        <v>8</v>
      </c>
      <c r="B3" s="2">
        <v>5.0999999999999996</v>
      </c>
      <c r="C3" s="5" t="s">
        <v>24</v>
      </c>
      <c r="D3" s="5" t="s">
        <v>26</v>
      </c>
      <c r="E3" s="8">
        <f>-B3</f>
        <v>-5.0999999999999996</v>
      </c>
    </row>
    <row r="4" spans="1:11">
      <c r="A4" s="6" t="s">
        <v>9</v>
      </c>
      <c r="B4" s="7">
        <v>11</v>
      </c>
      <c r="C4" s="5" t="s">
        <v>28</v>
      </c>
      <c r="D4" s="1" t="s">
        <v>26</v>
      </c>
      <c r="E4" s="8">
        <f>-B4</f>
        <v>-11</v>
      </c>
      <c r="F4" s="5" t="s">
        <v>29</v>
      </c>
    </row>
    <row r="5" spans="1:11">
      <c r="A5" s="6" t="s">
        <v>10</v>
      </c>
      <c r="B5" s="7">
        <v>3.7</v>
      </c>
      <c r="C5" s="1" t="s">
        <v>24</v>
      </c>
      <c r="D5" s="1" t="s">
        <v>26</v>
      </c>
      <c r="E5" s="8">
        <f>-B5</f>
        <v>-3.7</v>
      </c>
    </row>
    <row r="6" spans="1:11">
      <c r="A6" s="6" t="s">
        <v>1</v>
      </c>
      <c r="B6" s="7">
        <v>1.2</v>
      </c>
      <c r="C6" s="1" t="s">
        <v>27</v>
      </c>
      <c r="D6" s="1" t="s">
        <v>26</v>
      </c>
      <c r="E6" s="8">
        <f>-B6</f>
        <v>-1.2</v>
      </c>
    </row>
    <row r="7" spans="1:11">
      <c r="A7" s="6" t="s">
        <v>2</v>
      </c>
      <c r="B7" s="7">
        <v>17</v>
      </c>
      <c r="C7" s="1" t="s">
        <v>24</v>
      </c>
      <c r="D7" s="1" t="s">
        <v>25</v>
      </c>
      <c r="E7" s="9">
        <f>B7</f>
        <v>17</v>
      </c>
    </row>
    <row r="8" spans="1:11">
      <c r="A8" s="6" t="s">
        <v>11</v>
      </c>
      <c r="B8" s="7">
        <v>0.61</v>
      </c>
      <c r="C8" s="1" t="s">
        <v>24</v>
      </c>
      <c r="D8" s="1" t="s">
        <v>26</v>
      </c>
      <c r="E8" s="8">
        <f>-B8</f>
        <v>-0.61</v>
      </c>
    </row>
    <row r="9" spans="1:11">
      <c r="A9" s="6" t="s">
        <v>3</v>
      </c>
      <c r="B9" s="7">
        <v>33</v>
      </c>
      <c r="C9" s="1" t="s">
        <v>27</v>
      </c>
      <c r="D9" s="1" t="s">
        <v>25</v>
      </c>
      <c r="E9" s="9">
        <f>B9</f>
        <v>33</v>
      </c>
    </row>
    <row r="10" spans="1:11">
      <c r="A10" s="6" t="s">
        <v>12</v>
      </c>
      <c r="B10" s="7">
        <v>4.5</v>
      </c>
      <c r="C10" s="1" t="s">
        <v>28</v>
      </c>
      <c r="D10" s="1" t="s">
        <v>25</v>
      </c>
      <c r="E10" s="9">
        <f>B10</f>
        <v>4.5</v>
      </c>
      <c r="F10" s="1" t="s">
        <v>31</v>
      </c>
    </row>
    <row r="11" spans="1:11">
      <c r="A11" s="6" t="s">
        <v>13</v>
      </c>
      <c r="B11" s="7">
        <v>1.6</v>
      </c>
      <c r="C11" s="5" t="s">
        <v>28</v>
      </c>
      <c r="D11" s="1" t="s">
        <v>26</v>
      </c>
      <c r="E11" s="8">
        <f>-B11</f>
        <v>-1.6</v>
      </c>
    </row>
    <row r="12" spans="1:11">
      <c r="A12" s="6" t="s">
        <v>4</v>
      </c>
      <c r="B12" s="7">
        <v>12</v>
      </c>
      <c r="C12" s="1" t="s">
        <v>24</v>
      </c>
      <c r="D12" s="1" t="s">
        <v>26</v>
      </c>
      <c r="E12" s="8">
        <f>-B12</f>
        <v>-12</v>
      </c>
    </row>
    <row r="13" spans="1:11">
      <c r="A13" s="6" t="s">
        <v>14</v>
      </c>
      <c r="B13" s="7">
        <v>1.5</v>
      </c>
      <c r="C13" s="5" t="s">
        <v>28</v>
      </c>
      <c r="D13" s="1" t="s">
        <v>26</v>
      </c>
      <c r="E13" s="8">
        <f>-B13</f>
        <v>-1.5</v>
      </c>
      <c r="F13" s="1" t="s">
        <v>32</v>
      </c>
      <c r="G13" s="1" t="s">
        <v>33</v>
      </c>
    </row>
    <row r="14" spans="1:11">
      <c r="A14" s="6" t="s">
        <v>5</v>
      </c>
      <c r="B14" s="7">
        <v>3.5</v>
      </c>
      <c r="C14" s="1" t="s">
        <v>24</v>
      </c>
      <c r="D14" s="1" t="s">
        <v>26</v>
      </c>
      <c r="E14" s="8">
        <f>-B14</f>
        <v>-3.5</v>
      </c>
    </row>
    <row r="15" spans="1:11">
      <c r="A15" s="6" t="s">
        <v>6</v>
      </c>
      <c r="B15" s="7">
        <v>6</v>
      </c>
      <c r="C15" s="5" t="s">
        <v>28</v>
      </c>
      <c r="D15" s="1" t="s">
        <v>25</v>
      </c>
      <c r="E15" s="9">
        <f>B15</f>
        <v>6</v>
      </c>
    </row>
    <row r="16" spans="1:11">
      <c r="A16" s="6" t="s">
        <v>7</v>
      </c>
      <c r="B16" s="7">
        <v>0.5</v>
      </c>
      <c r="C16" s="5" t="s">
        <v>28</v>
      </c>
      <c r="D16" s="1" t="s">
        <v>25</v>
      </c>
      <c r="E16" s="9">
        <f>B16</f>
        <v>0.5</v>
      </c>
    </row>
    <row r="17" spans="1:11">
      <c r="A17" s="6" t="s">
        <v>15</v>
      </c>
      <c r="B17" s="7">
        <v>1.3</v>
      </c>
      <c r="C17" s="1" t="s">
        <v>27</v>
      </c>
      <c r="D17" s="1" t="s">
        <v>25</v>
      </c>
      <c r="E17" s="9">
        <f>B17</f>
        <v>1.3</v>
      </c>
    </row>
    <row r="18" spans="1:11">
      <c r="A18" s="6" t="s">
        <v>16</v>
      </c>
      <c r="B18" s="7">
        <v>21</v>
      </c>
      <c r="C18" s="1" t="s">
        <v>27</v>
      </c>
      <c r="D18" s="1" t="s">
        <v>25</v>
      </c>
      <c r="E18" s="9">
        <f>B18</f>
        <v>21</v>
      </c>
    </row>
    <row r="19" spans="1:11">
      <c r="A19" s="6" t="s">
        <v>17</v>
      </c>
      <c r="B19" s="7">
        <v>14.9</v>
      </c>
      <c r="C19" s="1" t="s">
        <v>24</v>
      </c>
      <c r="D19" s="1" t="s">
        <v>25</v>
      </c>
      <c r="E19" s="9">
        <f>B19</f>
        <v>14.9</v>
      </c>
    </row>
    <row r="20" spans="1:11">
      <c r="A20" s="6" t="s">
        <v>18</v>
      </c>
      <c r="B20" s="7">
        <v>3.2</v>
      </c>
      <c r="C20" s="1" t="s">
        <v>24</v>
      </c>
      <c r="D20" s="1" t="s">
        <v>26</v>
      </c>
      <c r="E20" s="8">
        <f>-B20</f>
        <v>-3.2</v>
      </c>
    </row>
    <row r="21" spans="1:11">
      <c r="A21" s="1" t="s">
        <v>19</v>
      </c>
      <c r="B21" s="7">
        <v>0.4</v>
      </c>
      <c r="C21" s="1" t="s">
        <v>27</v>
      </c>
      <c r="D21" s="1" t="s">
        <v>25</v>
      </c>
      <c r="E21" s="9">
        <f>B21</f>
        <v>0.4</v>
      </c>
      <c r="I21" s="10" t="s">
        <v>37</v>
      </c>
      <c r="J21"/>
      <c r="K21"/>
    </row>
    <row r="22" spans="1:11">
      <c r="A22" s="12" t="s">
        <v>20</v>
      </c>
      <c r="B22" s="7">
        <v>11.7</v>
      </c>
      <c r="C22" s="1" t="s">
        <v>24</v>
      </c>
      <c r="D22" s="1" t="s">
        <v>42</v>
      </c>
      <c r="I22" s="10" t="s">
        <v>30</v>
      </c>
      <c r="J22" s="10" t="s">
        <v>23</v>
      </c>
      <c r="K22" t="s">
        <v>38</v>
      </c>
    </row>
    <row r="23" spans="1:11">
      <c r="A23" s="6"/>
      <c r="E23" s="9">
        <f>SUM(E2:E21)</f>
        <v>30.189999999999994</v>
      </c>
      <c r="I23" t="s">
        <v>28</v>
      </c>
      <c r="J23" t="s">
        <v>26</v>
      </c>
      <c r="K23" s="11">
        <v>-39.1</v>
      </c>
    </row>
    <row r="24" spans="1:11">
      <c r="F24" s="6"/>
      <c r="I24"/>
      <c r="J24" t="s">
        <v>25</v>
      </c>
      <c r="K24" s="11">
        <v>11</v>
      </c>
    </row>
    <row r="25" spans="1:11">
      <c r="I25" t="s">
        <v>39</v>
      </c>
      <c r="J25"/>
      <c r="K25" s="11">
        <v>-28.1</v>
      </c>
    </row>
    <row r="26" spans="1:11">
      <c r="I26" t="s">
        <v>24</v>
      </c>
      <c r="J26" t="s">
        <v>26</v>
      </c>
      <c r="K26" s="11">
        <v>-28.11</v>
      </c>
    </row>
    <row r="27" spans="1:11">
      <c r="I27"/>
      <c r="J27" t="s">
        <v>25</v>
      </c>
      <c r="K27" s="11">
        <v>31.9</v>
      </c>
    </row>
    <row r="28" spans="1:11">
      <c r="I28"/>
      <c r="J28" t="s">
        <v>36</v>
      </c>
      <c r="K28" s="11"/>
    </row>
    <row r="29" spans="1:11">
      <c r="I29" t="s">
        <v>40</v>
      </c>
      <c r="J29"/>
      <c r="K29" s="11">
        <v>3.7899999999999991</v>
      </c>
    </row>
    <row r="30" spans="1:11">
      <c r="I30" t="s">
        <v>27</v>
      </c>
      <c r="J30" t="s">
        <v>26</v>
      </c>
      <c r="K30" s="11">
        <v>-1.2</v>
      </c>
    </row>
    <row r="31" spans="1:11">
      <c r="I31"/>
      <c r="J31" t="s">
        <v>25</v>
      </c>
      <c r="K31" s="11">
        <v>55.699999999999996</v>
      </c>
    </row>
    <row r="32" spans="1:11">
      <c r="I32" t="s">
        <v>41</v>
      </c>
      <c r="J32"/>
      <c r="K32" s="11">
        <v>54.499999999999993</v>
      </c>
    </row>
    <row r="33" spans="9:11">
      <c r="I33" t="s">
        <v>35</v>
      </c>
      <c r="J33"/>
      <c r="K33" s="11">
        <v>30.189999999999994</v>
      </c>
    </row>
    <row r="34" spans="9:11">
      <c r="I34"/>
      <c r="J34"/>
      <c r="K34"/>
    </row>
    <row r="35" spans="9:11">
      <c r="I35"/>
      <c r="J35"/>
      <c r="K35"/>
    </row>
    <row r="36" spans="9:11">
      <c r="I36"/>
      <c r="J36"/>
      <c r="K36"/>
    </row>
    <row r="37" spans="9:11">
      <c r="I37"/>
      <c r="J37"/>
      <c r="K37"/>
    </row>
    <row r="38" spans="9:11">
      <c r="I38"/>
      <c r="J38"/>
      <c r="K38"/>
    </row>
  </sheetData>
  <autoFilter ref="A1:K26">
    <filterColumn colId="4"/>
    <filterColumn colId="7"/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2017-06-28T21:12:07Z</dcterms:created>
  <dcterms:modified xsi:type="dcterms:W3CDTF">2017-06-28T22:55:12Z</dcterms:modified>
</cp:coreProperties>
</file>