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.lovygina\Desktop\"/>
    </mc:Choice>
  </mc:AlternateContent>
  <bookViews>
    <workbookView xWindow="0" yWindow="0" windowWidth="22005" windowHeight="1059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C17" i="1"/>
  <c r="C16" i="1"/>
  <c r="C15" i="1"/>
  <c r="G4" i="1"/>
  <c r="G5" i="1"/>
  <c r="G6" i="1"/>
  <c r="G7" i="1"/>
  <c r="G8" i="1"/>
  <c r="G9" i="1"/>
  <c r="G10" i="1"/>
  <c r="G11" i="1"/>
  <c r="G12" i="1"/>
  <c r="G13" i="1"/>
  <c r="G14" i="1"/>
  <c r="G3" i="1"/>
  <c r="F4" i="1"/>
  <c r="F5" i="1"/>
  <c r="F6" i="1"/>
  <c r="F7" i="1"/>
  <c r="F8" i="1"/>
  <c r="F9" i="1"/>
  <c r="F10" i="1"/>
  <c r="F11" i="1"/>
  <c r="F12" i="1"/>
  <c r="F13" i="1"/>
  <c r="F14" i="1"/>
  <c r="F3" i="1"/>
  <c r="E4" i="1"/>
  <c r="E5" i="1"/>
  <c r="E6" i="1"/>
  <c r="E7" i="1"/>
  <c r="E8" i="1"/>
  <c r="E9" i="1"/>
  <c r="E10" i="1"/>
  <c r="E11" i="1"/>
  <c r="E12" i="1"/>
  <c r="E13" i="1"/>
  <c r="E14" i="1"/>
  <c r="E3" i="1"/>
  <c r="D14" i="1"/>
  <c r="D4" i="1"/>
  <c r="D5" i="1"/>
  <c r="D6" i="1"/>
  <c r="D7" i="1"/>
  <c r="D8" i="1"/>
  <c r="D9" i="1"/>
  <c r="D10" i="1"/>
  <c r="D11" i="1"/>
  <c r="D12" i="1"/>
  <c r="D13" i="1"/>
  <c r="D3" i="1"/>
</calcChain>
</file>

<file path=xl/sharedStrings.xml><?xml version="1.0" encoding="utf-8"?>
<sst xmlns="http://schemas.openxmlformats.org/spreadsheetml/2006/main" count="23" uniqueCount="23">
  <si>
    <t>Табельный номер</t>
  </si>
  <si>
    <t>ФИО</t>
  </si>
  <si>
    <t>Оклад</t>
  </si>
  <si>
    <t>Премия</t>
  </si>
  <si>
    <t>Всего начислено</t>
  </si>
  <si>
    <t>Удержания</t>
  </si>
  <si>
    <t>К выдаче</t>
  </si>
  <si>
    <t>Смирнов А.Ю.</t>
  </si>
  <si>
    <t>Тихонов М.В.</t>
  </si>
  <si>
    <t>Лузанов Д.В.</t>
  </si>
  <si>
    <t>Кузнецов Д.И.</t>
  </si>
  <si>
    <t>Смоленов С.А.</t>
  </si>
  <si>
    <t>Пологов А.В.</t>
  </si>
  <si>
    <t>Егоров А.В.</t>
  </si>
  <si>
    <t>Соколов О.Н.</t>
  </si>
  <si>
    <t>Соколов А.В.</t>
  </si>
  <si>
    <t>Вязниковцева В.Ф.</t>
  </si>
  <si>
    <t>Обручников А.Е.</t>
  </si>
  <si>
    <t>Русаков А.В.</t>
  </si>
  <si>
    <t>Всего:</t>
  </si>
  <si>
    <t>Максимальный доход</t>
  </si>
  <si>
    <t>Минимальный доход</t>
  </si>
  <si>
    <t>Средний доход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</si>
</sst>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164" fontId="0" fillId="0" borderId="5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1" fillId="0" borderId="1" xfId="0" applyFont="1" applyBorder="1"/>
    <xf numFmtId="0" fontId="0" fillId="0" borderId="2" xfId="0" applyFont="1" applyBorder="1" applyAlignment="1">
      <alignment vertical="center" wrapText="1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Ведомость</a:t>
            </a:r>
            <a:r>
              <a:rPr lang="ru-RU" b="1" baseline="0"/>
              <a:t> зарплаты</a:t>
            </a:r>
            <a:endParaRPr lang="ru-R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Лист1!$B$3:$B$14</c:f>
              <c:strCache>
                <c:ptCount val="12"/>
                <c:pt idx="0">
                  <c:v>Смирнов А.Ю.</c:v>
                </c:pt>
                <c:pt idx="1">
                  <c:v>Тихонов М.В.</c:v>
                </c:pt>
                <c:pt idx="2">
                  <c:v>Лузанов Д.В.</c:v>
                </c:pt>
                <c:pt idx="3">
                  <c:v>Кузнецов Д.И.</c:v>
                </c:pt>
                <c:pt idx="4">
                  <c:v>Пологов А.В.</c:v>
                </c:pt>
                <c:pt idx="5">
                  <c:v>Смоленов С.А.</c:v>
                </c:pt>
                <c:pt idx="6">
                  <c:v>Егоров А.В.</c:v>
                </c:pt>
                <c:pt idx="7">
                  <c:v>Вязниковцева В.Ф.</c:v>
                </c:pt>
                <c:pt idx="8">
                  <c:v>Соколов О.Н.</c:v>
                </c:pt>
                <c:pt idx="9">
                  <c:v>Обручников А.Е.</c:v>
                </c:pt>
                <c:pt idx="10">
                  <c:v>Соколов А.В.</c:v>
                </c:pt>
                <c:pt idx="11">
                  <c:v>Русаков А.В.</c:v>
                </c:pt>
              </c:strCache>
            </c:strRef>
          </c:cat>
          <c:val>
            <c:numRef>
              <c:f>Лист1!$G$3:$G$14</c:f>
              <c:numCache>
                <c:formatCode>#\ ##0.00\ "₽"</c:formatCode>
                <c:ptCount val="12"/>
                <c:pt idx="0">
                  <c:v>19575</c:v>
                </c:pt>
                <c:pt idx="1">
                  <c:v>23925</c:v>
                </c:pt>
                <c:pt idx="2">
                  <c:v>27731.25</c:v>
                </c:pt>
                <c:pt idx="3">
                  <c:v>19575</c:v>
                </c:pt>
                <c:pt idx="4">
                  <c:v>11418.75</c:v>
                </c:pt>
                <c:pt idx="5">
                  <c:v>19575</c:v>
                </c:pt>
                <c:pt idx="6">
                  <c:v>23925</c:v>
                </c:pt>
                <c:pt idx="7">
                  <c:v>33168.75</c:v>
                </c:pt>
                <c:pt idx="8">
                  <c:v>19575</c:v>
                </c:pt>
                <c:pt idx="9">
                  <c:v>11418.75</c:v>
                </c:pt>
                <c:pt idx="10">
                  <c:v>11418.75</c:v>
                </c:pt>
                <c:pt idx="11">
                  <c:v>19575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axId val="655215672"/>
        <c:axId val="655214888"/>
      </c:barChart>
      <c:catAx>
        <c:axId val="655215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5214888"/>
        <c:crosses val="autoZero"/>
        <c:auto val="1"/>
        <c:lblAlgn val="ctr"/>
        <c:lblOffset val="100"/>
        <c:noMultiLvlLbl val="0"/>
      </c:catAx>
      <c:valAx>
        <c:axId val="6552148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ru-RU" sz="1100" b="1">
                    <a:solidFill>
                      <a:sysClr val="windowText" lastClr="000000"/>
                    </a:solidFill>
                  </a:rPr>
                  <a:t>К</a:t>
                </a:r>
                <a:r>
                  <a:rPr lang="ru-RU" sz="1100" b="1" baseline="0">
                    <a:solidFill>
                      <a:sysClr val="windowText" lastClr="000000"/>
                    </a:solidFill>
                  </a:rPr>
                  <a:t> выдаче (руб.)</a:t>
                </a:r>
                <a:endParaRPr lang="ru-RU" sz="1100" b="1">
                  <a:solidFill>
                    <a:sysClr val="windowText" lastClr="000000"/>
                  </a:solidFill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#\ ##0.00\ &quot;₽&quot;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55215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Доля премии каждого сотрудника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6"/>
            <c:bubble3D val="0"/>
            <c:explosion val="1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Лист1!$B$3:$B$14</c:f>
              <c:strCache>
                <c:ptCount val="12"/>
                <c:pt idx="0">
                  <c:v>Смирнов А.Ю.</c:v>
                </c:pt>
                <c:pt idx="1">
                  <c:v>Тихонов М.В.</c:v>
                </c:pt>
                <c:pt idx="2">
                  <c:v>Лузанов Д.В.</c:v>
                </c:pt>
                <c:pt idx="3">
                  <c:v>Кузнецов Д.И.</c:v>
                </c:pt>
                <c:pt idx="4">
                  <c:v>Пологов А.В.</c:v>
                </c:pt>
                <c:pt idx="5">
                  <c:v>Смоленов С.А.</c:v>
                </c:pt>
                <c:pt idx="6">
                  <c:v>Егоров А.В.</c:v>
                </c:pt>
                <c:pt idx="7">
                  <c:v>Вязниковцева В.Ф.</c:v>
                </c:pt>
                <c:pt idx="8">
                  <c:v>Соколов О.Н.</c:v>
                </c:pt>
                <c:pt idx="9">
                  <c:v>Обручников А.Е.</c:v>
                </c:pt>
                <c:pt idx="10">
                  <c:v>Соколов А.В.</c:v>
                </c:pt>
                <c:pt idx="11">
                  <c:v>Русаков А.В.</c:v>
                </c:pt>
              </c:strCache>
            </c:strRef>
          </c:cat>
          <c:val>
            <c:numRef>
              <c:f>Лист1!$D$3:$D$14</c:f>
              <c:numCache>
                <c:formatCode>#\ ##0.00\ "₽"</c:formatCode>
                <c:ptCount val="12"/>
                <c:pt idx="0">
                  <c:v>4500</c:v>
                </c:pt>
                <c:pt idx="1">
                  <c:v>5500</c:v>
                </c:pt>
                <c:pt idx="2">
                  <c:v>6375</c:v>
                </c:pt>
                <c:pt idx="3">
                  <c:v>4500</c:v>
                </c:pt>
                <c:pt idx="4">
                  <c:v>2625</c:v>
                </c:pt>
                <c:pt idx="5">
                  <c:v>4500</c:v>
                </c:pt>
                <c:pt idx="6">
                  <c:v>5500</c:v>
                </c:pt>
                <c:pt idx="7">
                  <c:v>7625</c:v>
                </c:pt>
                <c:pt idx="8">
                  <c:v>4500</c:v>
                </c:pt>
                <c:pt idx="9">
                  <c:v>2625</c:v>
                </c:pt>
                <c:pt idx="10">
                  <c:v>2625</c:v>
                </c:pt>
                <c:pt idx="11">
                  <c:v>4500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518498188386442"/>
          <c:y val="3.6275007290755321E-2"/>
          <c:w val="0.21534756367111604"/>
          <c:h val="0.931486730825313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303934</xdr:colOff>
      <xdr:row>21</xdr:row>
      <xdr:rowOff>91786</xdr:rowOff>
    </xdr:from>
    <xdr:to>
      <xdr:col>6</xdr:col>
      <xdr:colOff>415637</xdr:colOff>
      <xdr:row>38</xdr:row>
      <xdr:rowOff>121228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334240</xdr:colOff>
      <xdr:row>40</xdr:row>
      <xdr:rowOff>18184</xdr:rowOff>
    </xdr:from>
    <xdr:to>
      <xdr:col>9</xdr:col>
      <xdr:colOff>492702</xdr:colOff>
      <xdr:row>58</xdr:row>
      <xdr:rowOff>18184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zoomScale="90" zoomScaleNormal="90" workbookViewId="0">
      <selection activeCell="K11" sqref="K11"/>
    </sheetView>
  </sheetViews>
  <sheetFormatPr defaultRowHeight="15" x14ac:dyDescent="0.25"/>
  <cols>
    <col min="1" max="1" width="12.28515625" customWidth="1"/>
    <col min="2" max="2" width="23" customWidth="1"/>
    <col min="3" max="3" width="13.42578125" customWidth="1"/>
    <col min="4" max="4" width="13" customWidth="1"/>
    <col min="5" max="5" width="13.5703125" customWidth="1"/>
    <col min="6" max="6" width="12.28515625" customWidth="1"/>
    <col min="7" max="7" width="12.42578125" customWidth="1"/>
  </cols>
  <sheetData>
    <row r="1" spans="1:7" x14ac:dyDescent="0.25">
      <c r="A1" s="11" t="s">
        <v>0</v>
      </c>
      <c r="B1" s="13" t="s">
        <v>1</v>
      </c>
      <c r="C1" s="13" t="s">
        <v>2</v>
      </c>
      <c r="D1" s="1" t="s">
        <v>3</v>
      </c>
      <c r="E1" s="11" t="s">
        <v>4</v>
      </c>
      <c r="F1" s="1" t="s">
        <v>5</v>
      </c>
      <c r="G1" s="13" t="s">
        <v>6</v>
      </c>
    </row>
    <row r="2" spans="1:7" x14ac:dyDescent="0.25">
      <c r="A2" s="12"/>
      <c r="B2" s="14"/>
      <c r="C2" s="15"/>
      <c r="D2" s="16">
        <v>0.25</v>
      </c>
      <c r="E2" s="12"/>
      <c r="F2" s="16">
        <v>0.13</v>
      </c>
      <c r="G2" s="15"/>
    </row>
    <row r="3" spans="1:7" x14ac:dyDescent="0.25">
      <c r="A3" s="4">
        <v>100</v>
      </c>
      <c r="B3" s="2" t="s">
        <v>7</v>
      </c>
      <c r="C3" s="5">
        <v>18000</v>
      </c>
      <c r="D3" s="6">
        <f>C3*$D$2</f>
        <v>4500</v>
      </c>
      <c r="E3" s="6">
        <f>C3+D3</f>
        <v>22500</v>
      </c>
      <c r="F3" s="6">
        <f>E3*$F$2</f>
        <v>2925</v>
      </c>
      <c r="G3" s="6">
        <f>E3-F3</f>
        <v>19575</v>
      </c>
    </row>
    <row r="4" spans="1:7" x14ac:dyDescent="0.25">
      <c r="A4" s="4">
        <v>101</v>
      </c>
      <c r="B4" s="2" t="s">
        <v>8</v>
      </c>
      <c r="C4" s="5">
        <v>22000</v>
      </c>
      <c r="D4" s="6">
        <f t="shared" ref="D4:D13" si="0">C4*$D$2</f>
        <v>5500</v>
      </c>
      <c r="E4" s="6">
        <f t="shared" ref="E4:E14" si="1">C4+D4</f>
        <v>27500</v>
      </c>
      <c r="F4" s="6">
        <f t="shared" ref="F4:F14" si="2">E4*$F$2</f>
        <v>3575</v>
      </c>
      <c r="G4" s="6">
        <f t="shared" ref="G4:G14" si="3">E4-F4</f>
        <v>23925</v>
      </c>
    </row>
    <row r="5" spans="1:7" x14ac:dyDescent="0.25">
      <c r="A5" s="4">
        <v>102</v>
      </c>
      <c r="B5" s="2" t="s">
        <v>9</v>
      </c>
      <c r="C5" s="5">
        <v>25500</v>
      </c>
      <c r="D5" s="6">
        <f t="shared" si="0"/>
        <v>6375</v>
      </c>
      <c r="E5" s="6">
        <f t="shared" si="1"/>
        <v>31875</v>
      </c>
      <c r="F5" s="6">
        <f t="shared" si="2"/>
        <v>4143.75</v>
      </c>
      <c r="G5" s="6">
        <f t="shared" si="3"/>
        <v>27731.25</v>
      </c>
    </row>
    <row r="6" spans="1:7" x14ac:dyDescent="0.25">
      <c r="A6" s="4">
        <v>103</v>
      </c>
      <c r="B6" s="2" t="s">
        <v>10</v>
      </c>
      <c r="C6" s="5">
        <v>18000</v>
      </c>
      <c r="D6" s="6">
        <f t="shared" si="0"/>
        <v>4500</v>
      </c>
      <c r="E6" s="6">
        <f t="shared" si="1"/>
        <v>22500</v>
      </c>
      <c r="F6" s="6">
        <f t="shared" si="2"/>
        <v>2925</v>
      </c>
      <c r="G6" s="6">
        <f t="shared" si="3"/>
        <v>19575</v>
      </c>
    </row>
    <row r="7" spans="1:7" x14ac:dyDescent="0.25">
      <c r="A7" s="4">
        <v>104</v>
      </c>
      <c r="B7" s="2" t="s">
        <v>12</v>
      </c>
      <c r="C7" s="5">
        <v>10500</v>
      </c>
      <c r="D7" s="6">
        <f t="shared" si="0"/>
        <v>2625</v>
      </c>
      <c r="E7" s="6">
        <f t="shared" si="1"/>
        <v>13125</v>
      </c>
      <c r="F7" s="6">
        <f t="shared" si="2"/>
        <v>1706.25</v>
      </c>
      <c r="G7" s="6">
        <f t="shared" si="3"/>
        <v>11418.75</v>
      </c>
    </row>
    <row r="8" spans="1:7" x14ac:dyDescent="0.25">
      <c r="A8" s="4">
        <v>105</v>
      </c>
      <c r="B8" s="2" t="s">
        <v>11</v>
      </c>
      <c r="C8" s="5">
        <v>18000</v>
      </c>
      <c r="D8" s="6">
        <f t="shared" si="0"/>
        <v>4500</v>
      </c>
      <c r="E8" s="6">
        <f t="shared" si="1"/>
        <v>22500</v>
      </c>
      <c r="F8" s="6">
        <f t="shared" si="2"/>
        <v>2925</v>
      </c>
      <c r="G8" s="6">
        <f t="shared" si="3"/>
        <v>19575</v>
      </c>
    </row>
    <row r="9" spans="1:7" ht="16.5" customHeight="1" x14ac:dyDescent="0.25">
      <c r="A9" s="4">
        <v>106</v>
      </c>
      <c r="B9" s="2" t="s">
        <v>13</v>
      </c>
      <c r="C9" s="5">
        <v>22000</v>
      </c>
      <c r="D9" s="6">
        <f t="shared" si="0"/>
        <v>5500</v>
      </c>
      <c r="E9" s="6">
        <f t="shared" si="1"/>
        <v>27500</v>
      </c>
      <c r="F9" s="6">
        <f t="shared" si="2"/>
        <v>3575</v>
      </c>
      <c r="G9" s="6">
        <f t="shared" si="3"/>
        <v>23925</v>
      </c>
    </row>
    <row r="10" spans="1:7" x14ac:dyDescent="0.25">
      <c r="A10" s="4">
        <v>107</v>
      </c>
      <c r="B10" s="2" t="s">
        <v>16</v>
      </c>
      <c r="C10" s="5">
        <v>30500</v>
      </c>
      <c r="D10" s="6">
        <f t="shared" si="0"/>
        <v>7625</v>
      </c>
      <c r="E10" s="6">
        <f t="shared" si="1"/>
        <v>38125</v>
      </c>
      <c r="F10" s="6">
        <f t="shared" si="2"/>
        <v>4956.25</v>
      </c>
      <c r="G10" s="6">
        <f t="shared" si="3"/>
        <v>33168.75</v>
      </c>
    </row>
    <row r="11" spans="1:7" x14ac:dyDescent="0.25">
      <c r="A11" s="4">
        <v>108</v>
      </c>
      <c r="B11" s="2" t="s">
        <v>14</v>
      </c>
      <c r="C11" s="5">
        <v>18000</v>
      </c>
      <c r="D11" s="6">
        <f t="shared" si="0"/>
        <v>4500</v>
      </c>
      <c r="E11" s="6">
        <f t="shared" si="1"/>
        <v>22500</v>
      </c>
      <c r="F11" s="6">
        <f t="shared" si="2"/>
        <v>2925</v>
      </c>
      <c r="G11" s="6">
        <f t="shared" si="3"/>
        <v>19575</v>
      </c>
    </row>
    <row r="12" spans="1:7" x14ac:dyDescent="0.25">
      <c r="A12" s="4">
        <v>109</v>
      </c>
      <c r="B12" s="2" t="s">
        <v>17</v>
      </c>
      <c r="C12" s="5">
        <v>10500</v>
      </c>
      <c r="D12" s="6">
        <f t="shared" si="0"/>
        <v>2625</v>
      </c>
      <c r="E12" s="6">
        <f t="shared" si="1"/>
        <v>13125</v>
      </c>
      <c r="F12" s="6">
        <f t="shared" si="2"/>
        <v>1706.25</v>
      </c>
      <c r="G12" s="6">
        <f t="shared" si="3"/>
        <v>11418.75</v>
      </c>
    </row>
    <row r="13" spans="1:7" x14ac:dyDescent="0.25">
      <c r="A13" s="4">
        <v>110</v>
      </c>
      <c r="B13" s="2" t="s">
        <v>15</v>
      </c>
      <c r="C13" s="5">
        <v>10500</v>
      </c>
      <c r="D13" s="6">
        <f t="shared" si="0"/>
        <v>2625</v>
      </c>
      <c r="E13" s="6">
        <f t="shared" si="1"/>
        <v>13125</v>
      </c>
      <c r="F13" s="6">
        <f t="shared" si="2"/>
        <v>1706.25</v>
      </c>
      <c r="G13" s="6">
        <f t="shared" si="3"/>
        <v>11418.75</v>
      </c>
    </row>
    <row r="14" spans="1:7" x14ac:dyDescent="0.25">
      <c r="A14" s="4">
        <v>111</v>
      </c>
      <c r="B14" s="8" t="s">
        <v>18</v>
      </c>
      <c r="C14" s="5">
        <v>18000</v>
      </c>
      <c r="D14" s="6">
        <f>C14*$D$2</f>
        <v>4500</v>
      </c>
      <c r="E14" s="6">
        <f t="shared" si="1"/>
        <v>22500</v>
      </c>
      <c r="F14" s="6">
        <f t="shared" si="2"/>
        <v>2925</v>
      </c>
      <c r="G14" s="6">
        <f t="shared" si="3"/>
        <v>19575</v>
      </c>
    </row>
    <row r="15" spans="1:7" x14ac:dyDescent="0.25">
      <c r="B15" s="7" t="s">
        <v>19</v>
      </c>
      <c r="C15" s="3">
        <f>SUM(C3:C14)</f>
        <v>221500</v>
      </c>
    </row>
    <row r="16" spans="1:7" x14ac:dyDescent="0.25">
      <c r="B16" s="7" t="s">
        <v>20</v>
      </c>
      <c r="C16" s="3">
        <f>MAX(G3:G14)</f>
        <v>33168.75</v>
      </c>
    </row>
    <row r="17" spans="2:3" x14ac:dyDescent="0.25">
      <c r="B17" s="7" t="s">
        <v>21</v>
      </c>
      <c r="C17" s="3">
        <f>MIN(G3:G14)</f>
        <v>11418.75</v>
      </c>
    </row>
    <row r="18" spans="2:3" x14ac:dyDescent="0.25">
      <c r="B18" s="7" t="s">
        <v>22</v>
      </c>
      <c r="C18" s="3">
        <f>AVERAGE(G3:G14)</f>
        <v>20073.4375</v>
      </c>
    </row>
    <row r="20" spans="2:3" x14ac:dyDescent="0.25">
      <c r="B20" s="9"/>
    </row>
    <row r="21" spans="2:3" x14ac:dyDescent="0.25">
      <c r="B21" s="10"/>
    </row>
    <row r="22" spans="2:3" x14ac:dyDescent="0.25">
      <c r="B22" s="10"/>
    </row>
    <row r="23" spans="2:3" x14ac:dyDescent="0.25">
      <c r="B23" s="9"/>
    </row>
    <row r="24" spans="2:3" x14ac:dyDescent="0.25">
      <c r="B24" s="9"/>
    </row>
    <row r="25" spans="2:3" x14ac:dyDescent="0.25">
      <c r="B25" s="9"/>
    </row>
  </sheetData>
  <mergeCells count="5">
    <mergeCell ref="A1:A2"/>
    <mergeCell ref="B1:B2"/>
    <mergeCell ref="C1:C2"/>
    <mergeCell ref="E1:E2"/>
    <mergeCell ref="G1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Ловыгина</dc:creator>
  <cp:lastModifiedBy>Светлана Ловыгина</cp:lastModifiedBy>
  <dcterms:created xsi:type="dcterms:W3CDTF">2019-06-14T08:14:50Z</dcterms:created>
  <dcterms:modified xsi:type="dcterms:W3CDTF">2019-06-14T11:32:25Z</dcterms:modified>
</cp:coreProperties>
</file>