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9360" windowHeight="4440" activeTab="0"/>
  </bookViews>
  <sheets>
    <sheet name="Исходные данные" sheetId="1" r:id="rId1"/>
    <sheet name="Список сотрудников_Женщины" sheetId="2" r:id="rId2"/>
    <sheet name="Сводная таблица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<sst xmlns="http://schemas.openxmlformats.org/spreadsheetml/2006/main" count="397" uniqueCount="91">
  <si>
    <t>ФИО</t>
  </si>
  <si>
    <t>№ отдела</t>
  </si>
  <si>
    <t>Должность</t>
  </si>
  <si>
    <t>Принадлеж-ность к штату</t>
  </si>
  <si>
    <t>Образование</t>
  </si>
  <si>
    <t>Пол</t>
  </si>
  <si>
    <t>Год рожд.</t>
  </si>
  <si>
    <t>Год приема на работу</t>
  </si>
  <si>
    <t>Кол-во детей</t>
  </si>
  <si>
    <t>Попова О.А.</t>
  </si>
  <si>
    <t>секретарь-референт</t>
  </si>
  <si>
    <t>шт.</t>
  </si>
  <si>
    <t>высшее</t>
  </si>
  <si>
    <t>ж</t>
  </si>
  <si>
    <t>Алексеева И.П.</t>
  </si>
  <si>
    <t>секретарь</t>
  </si>
  <si>
    <t>среднее</t>
  </si>
  <si>
    <t>Кумарина Г.В.</t>
  </si>
  <si>
    <t>Котов Г.Г</t>
  </si>
  <si>
    <t>юрист</t>
  </si>
  <si>
    <t>м</t>
  </si>
  <si>
    <t>Моисеенко В.Г.</t>
  </si>
  <si>
    <t>совм.</t>
  </si>
  <si>
    <t>Легков Д.Н.</t>
  </si>
  <si>
    <t>Привалов Н.Е</t>
  </si>
  <si>
    <t>главный бухгалтер</t>
  </si>
  <si>
    <t>Дмитриева Е.К.</t>
  </si>
  <si>
    <t>бухгалтер</t>
  </si>
  <si>
    <t>Яковлева Д.Л.</t>
  </si>
  <si>
    <t>Минина К.О.</t>
  </si>
  <si>
    <t>среднее спец.</t>
  </si>
  <si>
    <t>Линева Р.Б.</t>
  </si>
  <si>
    <t>экономист</t>
  </si>
  <si>
    <t>Филина Г.Б.</t>
  </si>
  <si>
    <t>Песков Т.Р.</t>
  </si>
  <si>
    <t>архитектор</t>
  </si>
  <si>
    <t>Цебоев И.Д.</t>
  </si>
  <si>
    <t>Ненашева М.А.</t>
  </si>
  <si>
    <t>Жудина М.П.</t>
  </si>
  <si>
    <t>Кривина Т.А.</t>
  </si>
  <si>
    <t>Целуйко Т.В.</t>
  </si>
  <si>
    <t>Жукова Е.А.</t>
  </si>
  <si>
    <t>дендролог</t>
  </si>
  <si>
    <t>Пустовалов Н.В.</t>
  </si>
  <si>
    <t>инженер</t>
  </si>
  <si>
    <t>Стрельников Н.В.</t>
  </si>
  <si>
    <t>Андреев Е.А.</t>
  </si>
  <si>
    <t>Прянишников Е.А.</t>
  </si>
  <si>
    <t>Терещенкова Е.В.</t>
  </si>
  <si>
    <t>агроном</t>
  </si>
  <si>
    <t>Болотина Е.П.</t>
  </si>
  <si>
    <t>Михеев О.А.</t>
  </si>
  <si>
    <t>рабочий</t>
  </si>
  <si>
    <t>Зудин Р.Л.</t>
  </si>
  <si>
    <t>Киреев В.А.</t>
  </si>
  <si>
    <t>Родионов И.А.</t>
  </si>
  <si>
    <t>Савостьянов А.П.</t>
  </si>
  <si>
    <t>Кузнецов В.В.</t>
  </si>
  <si>
    <t>Ухтомская А.П.</t>
  </si>
  <si>
    <t>Лебедева К.Б.</t>
  </si>
  <si>
    <t>Кудин И.И.</t>
  </si>
  <si>
    <t>водитель</t>
  </si>
  <si>
    <t>Паляновский Е.Т.</t>
  </si>
  <si>
    <t>Гордеев Ф.Ю.</t>
  </si>
  <si>
    <t>Пименов Г.Б.</t>
  </si>
  <si>
    <t>Замянский В.Т.</t>
  </si>
  <si>
    <t>Тимофеев П.М</t>
  </si>
  <si>
    <t>техник</t>
  </si>
  <si>
    <t>Гуляев Б.А.</t>
  </si>
  <si>
    <t>Гришин А.А.</t>
  </si>
  <si>
    <t>Веренина Г.А.</t>
  </si>
  <si>
    <t>лаборант</t>
  </si>
  <si>
    <t>Симоянова Е.В.</t>
  </si>
  <si>
    <t>Ягодкина Л.А.</t>
  </si>
  <si>
    <t>Дробова И.Г.</t>
  </si>
  <si>
    <t>Оклад$</t>
  </si>
  <si>
    <t>Расчет зарплаты</t>
  </si>
  <si>
    <t>Количество сотрудников со средним образованием:</t>
  </si>
  <si>
    <t>Доплата на литературу</t>
  </si>
  <si>
    <t>Курс доллара:</t>
  </si>
  <si>
    <t>Оклад (руб.)</t>
  </si>
  <si>
    <t/>
  </si>
  <si>
    <t>Итог</t>
  </si>
  <si>
    <t>Общий итог</t>
  </si>
  <si>
    <t>1 отдел. Всего:</t>
  </si>
  <si>
    <t>2 отдел. Всего:</t>
  </si>
  <si>
    <t>3 отдел. Всего:</t>
  </si>
  <si>
    <t>4 отдел. Всего:</t>
  </si>
  <si>
    <t>5 отдел. Всего:</t>
  </si>
  <si>
    <t>Средний оклад (руб.)</t>
  </si>
  <si>
    <t>Средние оклады по специальностям для каждого подразделения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</si>
</sst>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&quot;р.&quot;"/>
    <numFmt numFmtId="170" formatCode="#\ ##0.00&quot;р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57"/>
      <name val="Arial Cyr"/>
      <family val="0"/>
    </font>
    <font>
      <b/>
      <sz val="10.5"/>
      <color indexed="57"/>
      <name val="Times New Roman"/>
      <family val="1"/>
    </font>
    <font>
      <b/>
      <sz val="13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theme="4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numFmt numFmtId="168" formatCode="#,##0.00&quot;р.&quot;"/>
      <border/>
    </dxf>
    <dxf>
      <border>
        <left style="thin"/>
        <right style="thin"/>
        <top style="thin"/>
        <bottom style="thin"/>
      </border>
    </dxf>
    <dxf>
      <alignment horizontal="center"/>
      <border/>
    </dxf>
    <dxf>
      <alignment vertical="center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6666"/>
                </a:solidFill>
              </a:rPr>
              <a:t>Оклады сотрудниц-женщин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525"/>
          <c:w val="0.945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'Список сотрудников_Женщины'!$A$2:$A$21</c:f>
              <c:strCache/>
            </c:strRef>
          </c:cat>
          <c:val>
            <c:numRef>
              <c:f>'Список сотрудников_Женщины'!$L$2:$L$21</c:f>
              <c:numCache/>
            </c:numRef>
          </c:val>
        </c:ser>
        <c:overlap val="-27"/>
        <c:gapWidth val="219"/>
        <c:axId val="32839186"/>
        <c:axId val="27117219"/>
      </c:barChart>
      <c:catAx>
        <c:axId val="3283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336666"/>
                    </a:solidFill>
                  </a:rPr>
                  <a:t>ФИО сотрудников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336666"/>
                    </a:solidFill>
                  </a:rPr>
                  <a:t>Оклады в рублях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839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104775</xdr:rowOff>
    </xdr:from>
    <xdr:to>
      <xdr:col>7</xdr:col>
      <xdr:colOff>314325</xdr:colOff>
      <xdr:row>43</xdr:row>
      <xdr:rowOff>0</xdr:rowOff>
    </xdr:to>
    <xdr:graphicFrame>
      <xdr:nvGraphicFramePr>
        <xdr:cNvPr id="1" name="Диаграмма 1"/>
        <xdr:cNvGraphicFramePr/>
      </xdr:nvGraphicFramePr>
      <xdr:xfrm>
        <a:off x="76200" y="3667125"/>
        <a:ext cx="7896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50" sheet="Исходные данные"/>
  </cacheSource>
  <cacheFields count="19">
    <cacheField name="ФИО">
      <sharedItems containsMixedTypes="0"/>
    </cacheField>
    <cacheField name="№ отдела">
      <sharedItems containsSemiMixedTypes="0" containsString="0" containsMixedTypes="0" containsNumber="1" containsInteger="1" count="5">
        <n v="1"/>
        <n v="2"/>
        <n v="3"/>
        <n v="4"/>
        <n v="5"/>
      </sharedItems>
    </cacheField>
    <cacheField name="Должность">
      <sharedItems containsMixedTypes="0" count="14">
        <s v="секретарь-референт"/>
        <s v="секретарь"/>
        <s v="юрист"/>
        <s v="главный бухгалтер"/>
        <s v="бухгалтер"/>
        <s v="экономист"/>
        <s v="архитектор"/>
        <s v="дендролог"/>
        <s v="инженер"/>
        <s v="агроном"/>
        <s v="рабочий"/>
        <s v="водитель"/>
        <s v="техник"/>
        <s v="лаборант"/>
      </sharedItems>
    </cacheField>
    <cacheField name="Оклад$">
      <sharedItems containsSemiMixedTypes="0" containsString="0" containsMixedTypes="0" containsNumber="1" containsInteger="1"/>
    </cacheField>
    <cacheField name="Принадлеж-ность к штату">
      <sharedItems containsMixedTypes="0"/>
    </cacheField>
    <cacheField name="Образование">
      <sharedItems containsMixedTypes="0"/>
    </cacheField>
    <cacheField name="Пол">
      <sharedItems containsMixedTypes="0"/>
    </cacheField>
    <cacheField name="Год рожд.">
      <sharedItems containsSemiMixedTypes="0" containsString="0" containsMixedTypes="0" containsNumber="1" containsInteger="1"/>
    </cacheField>
    <cacheField name="Год приема на работу">
      <sharedItems containsSemiMixedTypes="0" containsString="0" containsMixedTypes="0" containsNumber="1" containsInteger="1"/>
    </cacheField>
    <cacheField name="Кол-во детей">
      <sharedItems containsSemiMixedTypes="0" containsString="0" containsMixedTypes="0" containsNumber="1" containsInteger="1"/>
    </cacheField>
    <cacheField name="Доплата на литературу">
      <sharedItems containsMixedTypes="1" containsNumber="1" containsInteger="1"/>
    </cacheField>
    <cacheField name="Оклад (руб.)">
      <sharedItems containsSemiMixedTypes="0" containsString="0" containsMixedTypes="0" containsNumber="1"/>
    </cacheField>
    <cacheField name="Премия">
      <sharedItems containsMixedTypes="0"/>
    </cacheField>
    <cacheField name="Персональная надбавка">
      <sharedItems containsMixedTypes="0"/>
    </cacheField>
    <cacheField name="Выплаты на детей">
      <sharedItems containsMixedTypes="0"/>
    </cacheField>
    <cacheField name="Подоходный налог">
      <sharedItems containsMixedTypes="0"/>
    </cacheField>
    <cacheField name="Пенсионные отчисления">
      <sharedItems containsMixedTypes="0"/>
    </cacheField>
    <cacheField name="Удержано">
      <sharedItems containsMixedTypes="0"/>
    </cacheField>
    <cacheField name="К выдаче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:C26" firstHeaderRow="2" firstDataRow="2" firstDataCol="2"/>
  <pivotFields count="19">
    <pivotField compact="0" outline="0" showAll="0"/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15">
        <item x="9"/>
        <item x="6"/>
        <item x="4"/>
        <item x="11"/>
        <item x="3"/>
        <item x="7"/>
        <item x="8"/>
        <item x="13"/>
        <item x="10"/>
        <item x="1"/>
        <item x="0"/>
        <item x="12"/>
        <item x="5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numFmtId="168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23">
    <i>
      <x/>
      <x v="9"/>
    </i>
    <i r="1">
      <x v="10"/>
    </i>
    <i r="1">
      <x v="13"/>
    </i>
    <i t="default">
      <x/>
    </i>
    <i>
      <x v="1"/>
      <x v="2"/>
    </i>
    <i r="1">
      <x v="4"/>
    </i>
    <i r="1">
      <x v="12"/>
    </i>
    <i t="default">
      <x v="1"/>
    </i>
    <i>
      <x v="2"/>
      <x v="1"/>
    </i>
    <i r="1">
      <x v="2"/>
    </i>
    <i r="1">
      <x v="5"/>
    </i>
    <i r="1">
      <x v="12"/>
    </i>
    <i t="default">
      <x v="2"/>
    </i>
    <i>
      <x v="3"/>
      <x/>
    </i>
    <i r="1">
      <x v="3"/>
    </i>
    <i r="1">
      <x v="6"/>
    </i>
    <i r="1">
      <x v="8"/>
    </i>
    <i t="default">
      <x v="3"/>
    </i>
    <i>
      <x v="4"/>
      <x v="6"/>
    </i>
    <i r="1">
      <x v="7"/>
    </i>
    <i r="1">
      <x v="11"/>
    </i>
    <i t="default">
      <x v="4"/>
    </i>
    <i t="grand">
      <x/>
    </i>
  </rowItems>
  <colItems count="1">
    <i/>
  </colItems>
  <dataFields count="1">
    <dataField name="Средний оклад (руб.)" fld="11" subtotal="average" baseField="0" baseItem="32426" numFmtId="168"/>
  </dataFields>
  <formats count="27">
    <format dxfId="0">
      <pivotArea outline="0" fieldPosition="0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1">
          <reference field="1" defaultSubtotal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0"/>
          </reference>
          <reference field="2" count="3">
            <x v="9"/>
            <x v="10"/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count="3">
            <x v="2"/>
            <x v="4"/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count="4">
            <x v="1"/>
            <x v="2"/>
            <x v="5"/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count="4">
            <x v="0"/>
            <x v="3"/>
            <x v="6"/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count="3">
            <x v="6"/>
            <x v="7"/>
            <x v="11"/>
          </reference>
        </references>
      </pivotArea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1" labelOnly="1" type="button"/>
    </format>
    <format dxfId="2">
      <pivotArea outline="0" fieldPosition="1" axis="axisRow" dataOnly="0" field="2" labelOnly="1" type="button"/>
    </format>
    <format dxfId="2">
      <pivotArea outline="0" fieldPosition="0" dataOnly="0" labelOnly="1" type="topRight"/>
    </format>
    <format dxfId="3">
      <pivotArea outline="0" fieldPosition="0" dataOnly="0" labelOnly="1" type="origin"/>
    </format>
    <format dxfId="3">
      <pivotArea outline="0" fieldPosition="0" axis="axisRow" dataOnly="0" field="1" labelOnly="1" type="button"/>
    </format>
    <format dxfId="3">
      <pivotArea outline="0" fieldPosition="1" axis="axisRow" dataOnly="0" field="2" labelOnly="1" type="button"/>
    </format>
    <format dxfId="3">
      <pivotArea outline="0" fieldPosition="0" dataOnly="0" labelOnly="1" type="topRight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2">
      <pivotArea outline="0" fieldPosition="0"/>
    </format>
    <format dxfId="3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90" zoomScaleNormal="90" zoomScalePageLayoutView="0" workbookViewId="0" topLeftCell="A1">
      <selection activeCell="L1" sqref="L1"/>
    </sheetView>
  </sheetViews>
  <sheetFormatPr defaultColWidth="9.00390625" defaultRowHeight="12.75"/>
  <cols>
    <col min="1" max="1" width="17.00390625" style="0" customWidth="1"/>
    <col min="2" max="2" width="15.00390625" style="1" customWidth="1"/>
    <col min="3" max="3" width="20.625" style="0" customWidth="1"/>
    <col min="4" max="4" width="18.125" style="0" customWidth="1"/>
    <col min="5" max="5" width="15.00390625" style="0" customWidth="1"/>
    <col min="6" max="6" width="14.625" style="0" customWidth="1"/>
    <col min="7" max="7" width="6.75390625" style="1" customWidth="1"/>
    <col min="8" max="8" width="11.25390625" style="1" customWidth="1"/>
    <col min="9" max="9" width="13.875" style="1" customWidth="1"/>
    <col min="10" max="10" width="9.125" style="1" customWidth="1"/>
    <col min="11" max="12" width="13.875" style="1" customWidth="1"/>
  </cols>
  <sheetData>
    <row r="1" spans="1:9" ht="18" customHeight="1">
      <c r="A1" s="5" t="s">
        <v>76</v>
      </c>
      <c r="E1" s="2"/>
      <c r="F1" s="3"/>
      <c r="G1" s="2"/>
      <c r="H1" s="2"/>
      <c r="I1" s="4"/>
    </row>
    <row r="2" spans="1:9" ht="18" customHeight="1">
      <c r="A2" s="5"/>
      <c r="E2" s="2"/>
      <c r="F2" s="3"/>
      <c r="G2" s="2"/>
      <c r="H2" s="2"/>
      <c r="I2" s="4"/>
    </row>
    <row r="3" spans="1:2" ht="12.75">
      <c r="A3" s="12" t="s">
        <v>79</v>
      </c>
      <c r="B3" s="14">
        <v>63.5</v>
      </c>
    </row>
    <row r="5" spans="1:12" ht="27" customHeight="1">
      <c r="A5" s="6" t="s">
        <v>0</v>
      </c>
      <c r="B5" s="6" t="s">
        <v>1</v>
      </c>
      <c r="C5" s="6" t="s">
        <v>2</v>
      </c>
      <c r="D5" s="6" t="s">
        <v>75</v>
      </c>
      <c r="E5" s="13" t="s">
        <v>3</v>
      </c>
      <c r="F5" s="6" t="s">
        <v>4</v>
      </c>
      <c r="G5" s="6" t="s">
        <v>5</v>
      </c>
      <c r="H5" s="13" t="s">
        <v>6</v>
      </c>
      <c r="I5" s="13" t="s">
        <v>7</v>
      </c>
      <c r="J5" s="13" t="s">
        <v>8</v>
      </c>
      <c r="K5" s="13" t="s">
        <v>78</v>
      </c>
      <c r="L5" s="13" t="s">
        <v>80</v>
      </c>
    </row>
    <row r="6" spans="1:12" ht="12.75">
      <c r="A6" s="7" t="s">
        <v>9</v>
      </c>
      <c r="B6" s="8">
        <v>1</v>
      </c>
      <c r="C6" s="7" t="s">
        <v>10</v>
      </c>
      <c r="D6" s="8">
        <v>260</v>
      </c>
      <c r="E6" s="7" t="s">
        <v>11</v>
      </c>
      <c r="F6" s="7" t="s">
        <v>12</v>
      </c>
      <c r="G6" s="8" t="s">
        <v>13</v>
      </c>
      <c r="H6" s="8">
        <v>1981</v>
      </c>
      <c r="I6" s="8">
        <v>1997</v>
      </c>
      <c r="J6" s="8">
        <v>2</v>
      </c>
      <c r="K6" s="11">
        <f>IF(F6="среднее спец.",100,"")</f>
      </c>
      <c r="L6" s="10">
        <f>D6*$B$3</f>
        <v>16510</v>
      </c>
    </row>
    <row r="7" spans="1:12" ht="12.75">
      <c r="A7" s="7" t="s">
        <v>14</v>
      </c>
      <c r="B7" s="8">
        <v>1</v>
      </c>
      <c r="C7" s="7" t="s">
        <v>15</v>
      </c>
      <c r="D7" s="8">
        <v>220</v>
      </c>
      <c r="E7" s="7" t="s">
        <v>11</v>
      </c>
      <c r="F7" s="7" t="s">
        <v>16</v>
      </c>
      <c r="G7" s="8" t="s">
        <v>13</v>
      </c>
      <c r="H7" s="8">
        <v>1976</v>
      </c>
      <c r="I7" s="8">
        <v>2003</v>
      </c>
      <c r="J7" s="8">
        <v>3</v>
      </c>
      <c r="K7" s="11">
        <f aca="true" t="shared" si="0" ref="K7:K50">IF(F7="среднее спец.",100,"")</f>
      </c>
      <c r="L7" s="10">
        <f aca="true" t="shared" si="1" ref="L7:L50">D7*$B$3</f>
        <v>13970</v>
      </c>
    </row>
    <row r="8" spans="1:12" ht="12.75">
      <c r="A8" s="7" t="s">
        <v>17</v>
      </c>
      <c r="B8" s="8">
        <v>1</v>
      </c>
      <c r="C8" s="7" t="s">
        <v>15</v>
      </c>
      <c r="D8" s="8">
        <v>230</v>
      </c>
      <c r="E8" s="7" t="s">
        <v>11</v>
      </c>
      <c r="F8" s="7" t="s">
        <v>16</v>
      </c>
      <c r="G8" s="8" t="s">
        <v>13</v>
      </c>
      <c r="H8" s="8">
        <v>1990</v>
      </c>
      <c r="I8" s="8">
        <v>2009</v>
      </c>
      <c r="J8" s="8">
        <v>0</v>
      </c>
      <c r="K8" s="11">
        <f t="shared" si="0"/>
      </c>
      <c r="L8" s="10">
        <f t="shared" si="1"/>
        <v>14605</v>
      </c>
    </row>
    <row r="9" spans="1:12" ht="12.75">
      <c r="A9" s="7" t="s">
        <v>18</v>
      </c>
      <c r="B9" s="8">
        <v>1</v>
      </c>
      <c r="C9" s="7" t="s">
        <v>19</v>
      </c>
      <c r="D9" s="8">
        <v>550</v>
      </c>
      <c r="E9" s="7" t="s">
        <v>11</v>
      </c>
      <c r="F9" s="7" t="s">
        <v>12</v>
      </c>
      <c r="G9" s="8" t="s">
        <v>20</v>
      </c>
      <c r="H9" s="8">
        <v>1949</v>
      </c>
      <c r="I9" s="8">
        <v>1993</v>
      </c>
      <c r="J9" s="8">
        <v>0</v>
      </c>
      <c r="K9" s="11">
        <f t="shared" si="0"/>
      </c>
      <c r="L9" s="10">
        <f t="shared" si="1"/>
        <v>34925</v>
      </c>
    </row>
    <row r="10" spans="1:12" ht="12.75">
      <c r="A10" s="7" t="s">
        <v>21</v>
      </c>
      <c r="B10" s="8">
        <v>1</v>
      </c>
      <c r="C10" s="7" t="s">
        <v>19</v>
      </c>
      <c r="D10" s="8">
        <v>630</v>
      </c>
      <c r="E10" s="7" t="s">
        <v>22</v>
      </c>
      <c r="F10" s="7" t="s">
        <v>12</v>
      </c>
      <c r="G10" s="8" t="s">
        <v>20</v>
      </c>
      <c r="H10" s="8">
        <v>1980</v>
      </c>
      <c r="I10" s="8">
        <v>1999</v>
      </c>
      <c r="J10" s="8">
        <v>0</v>
      </c>
      <c r="K10" s="11">
        <f t="shared" si="0"/>
      </c>
      <c r="L10" s="10">
        <f t="shared" si="1"/>
        <v>40005</v>
      </c>
    </row>
    <row r="11" spans="1:12" ht="12.75">
      <c r="A11" s="7" t="s">
        <v>23</v>
      </c>
      <c r="B11" s="8">
        <v>1</v>
      </c>
      <c r="C11" s="7" t="s">
        <v>19</v>
      </c>
      <c r="D11" s="8">
        <v>550</v>
      </c>
      <c r="E11" s="7" t="s">
        <v>22</v>
      </c>
      <c r="F11" s="7" t="s">
        <v>12</v>
      </c>
      <c r="G11" s="8" t="s">
        <v>20</v>
      </c>
      <c r="H11" s="8">
        <v>1990</v>
      </c>
      <c r="I11" s="8">
        <v>2013</v>
      </c>
      <c r="J11" s="8">
        <v>2</v>
      </c>
      <c r="K11" s="11">
        <f t="shared" si="0"/>
      </c>
      <c r="L11" s="10">
        <f t="shared" si="1"/>
        <v>34925</v>
      </c>
    </row>
    <row r="12" spans="1:12" ht="12.75">
      <c r="A12" s="7" t="s">
        <v>24</v>
      </c>
      <c r="B12" s="8">
        <v>2</v>
      </c>
      <c r="C12" s="7" t="s">
        <v>25</v>
      </c>
      <c r="D12" s="8">
        <v>280</v>
      </c>
      <c r="E12" s="7" t="s">
        <v>22</v>
      </c>
      <c r="F12" s="7" t="s">
        <v>12</v>
      </c>
      <c r="G12" s="8" t="s">
        <v>20</v>
      </c>
      <c r="H12" s="8">
        <v>1966</v>
      </c>
      <c r="I12" s="8">
        <v>2002</v>
      </c>
      <c r="J12" s="8">
        <v>2</v>
      </c>
      <c r="K12" s="11">
        <f t="shared" si="0"/>
      </c>
      <c r="L12" s="10">
        <f t="shared" si="1"/>
        <v>17780</v>
      </c>
    </row>
    <row r="13" spans="1:12" ht="12.75">
      <c r="A13" s="7" t="s">
        <v>26</v>
      </c>
      <c r="B13" s="8">
        <v>2</v>
      </c>
      <c r="C13" s="7" t="s">
        <v>27</v>
      </c>
      <c r="D13" s="8">
        <v>200</v>
      </c>
      <c r="E13" s="7" t="s">
        <v>11</v>
      </c>
      <c r="F13" s="7" t="s">
        <v>12</v>
      </c>
      <c r="G13" s="8" t="s">
        <v>13</v>
      </c>
      <c r="H13" s="8">
        <v>1972</v>
      </c>
      <c r="I13" s="8">
        <v>1989</v>
      </c>
      <c r="J13" s="8">
        <v>4</v>
      </c>
      <c r="K13" s="11">
        <f t="shared" si="0"/>
      </c>
      <c r="L13" s="10">
        <f t="shared" si="1"/>
        <v>12700</v>
      </c>
    </row>
    <row r="14" spans="1:12" ht="12.75">
      <c r="A14" s="7" t="s">
        <v>28</v>
      </c>
      <c r="B14" s="8">
        <v>2</v>
      </c>
      <c r="C14" s="7" t="s">
        <v>27</v>
      </c>
      <c r="D14" s="8">
        <v>210</v>
      </c>
      <c r="E14" s="7" t="s">
        <v>11</v>
      </c>
      <c r="F14" s="7" t="s">
        <v>16</v>
      </c>
      <c r="G14" s="8" t="s">
        <v>13</v>
      </c>
      <c r="H14" s="8">
        <v>1953</v>
      </c>
      <c r="I14" s="8">
        <v>1997</v>
      </c>
      <c r="J14" s="8">
        <v>0</v>
      </c>
      <c r="K14" s="11">
        <f t="shared" si="0"/>
      </c>
      <c r="L14" s="10">
        <f t="shared" si="1"/>
        <v>13335</v>
      </c>
    </row>
    <row r="15" spans="1:12" ht="12.75">
      <c r="A15" s="7" t="s">
        <v>29</v>
      </c>
      <c r="B15" s="8">
        <v>2</v>
      </c>
      <c r="C15" s="7" t="s">
        <v>27</v>
      </c>
      <c r="D15" s="8">
        <v>215</v>
      </c>
      <c r="E15" s="7" t="s">
        <v>11</v>
      </c>
      <c r="F15" s="7" t="s">
        <v>30</v>
      </c>
      <c r="G15" s="8" t="s">
        <v>13</v>
      </c>
      <c r="H15" s="8">
        <v>1955</v>
      </c>
      <c r="I15" s="8">
        <v>2003</v>
      </c>
      <c r="J15" s="8">
        <v>0</v>
      </c>
      <c r="K15" s="11">
        <f t="shared" si="0"/>
        <v>100</v>
      </c>
      <c r="L15" s="10">
        <f t="shared" si="1"/>
        <v>13652.5</v>
      </c>
    </row>
    <row r="16" spans="1:12" ht="12.75">
      <c r="A16" s="7" t="s">
        <v>31</v>
      </c>
      <c r="B16" s="8">
        <v>2</v>
      </c>
      <c r="C16" s="7" t="s">
        <v>32</v>
      </c>
      <c r="D16" s="8">
        <v>240</v>
      </c>
      <c r="E16" s="7" t="s">
        <v>11</v>
      </c>
      <c r="F16" s="7" t="s">
        <v>12</v>
      </c>
      <c r="G16" s="8" t="s">
        <v>13</v>
      </c>
      <c r="H16" s="8">
        <v>1964</v>
      </c>
      <c r="I16" s="8">
        <v>1992</v>
      </c>
      <c r="J16" s="8">
        <v>3</v>
      </c>
      <c r="K16" s="11">
        <f t="shared" si="0"/>
      </c>
      <c r="L16" s="10">
        <f t="shared" si="1"/>
        <v>15240</v>
      </c>
    </row>
    <row r="17" spans="1:12" ht="12.75">
      <c r="A17" s="7" t="s">
        <v>33</v>
      </c>
      <c r="B17" s="8">
        <v>2</v>
      </c>
      <c r="C17" s="7" t="s">
        <v>32</v>
      </c>
      <c r="D17" s="8">
        <v>250</v>
      </c>
      <c r="E17" s="7" t="s">
        <v>22</v>
      </c>
      <c r="F17" s="7" t="s">
        <v>12</v>
      </c>
      <c r="G17" s="8" t="s">
        <v>13</v>
      </c>
      <c r="H17" s="8">
        <v>1986</v>
      </c>
      <c r="I17" s="8">
        <v>1998</v>
      </c>
      <c r="J17" s="8">
        <v>1</v>
      </c>
      <c r="K17" s="11">
        <f t="shared" si="0"/>
      </c>
      <c r="L17" s="10">
        <f t="shared" si="1"/>
        <v>15875</v>
      </c>
    </row>
    <row r="18" spans="1:12" ht="12.75">
      <c r="A18" s="7" t="s">
        <v>34</v>
      </c>
      <c r="B18" s="8">
        <v>3</v>
      </c>
      <c r="C18" s="7" t="s">
        <v>35</v>
      </c>
      <c r="D18" s="8">
        <v>600</v>
      </c>
      <c r="E18" s="7" t="s">
        <v>11</v>
      </c>
      <c r="F18" s="7" t="s">
        <v>12</v>
      </c>
      <c r="G18" s="8" t="s">
        <v>20</v>
      </c>
      <c r="H18" s="8">
        <v>1983</v>
      </c>
      <c r="I18" s="8">
        <v>1999</v>
      </c>
      <c r="J18" s="8">
        <v>1</v>
      </c>
      <c r="K18" s="11">
        <f t="shared" si="0"/>
      </c>
      <c r="L18" s="10">
        <f t="shared" si="1"/>
        <v>38100</v>
      </c>
    </row>
    <row r="19" spans="1:12" ht="12.75">
      <c r="A19" s="7" t="s">
        <v>36</v>
      </c>
      <c r="B19" s="8">
        <v>3</v>
      </c>
      <c r="C19" s="7" t="s">
        <v>32</v>
      </c>
      <c r="D19" s="8">
        <v>620</v>
      </c>
      <c r="E19" s="7" t="s">
        <v>11</v>
      </c>
      <c r="F19" s="7" t="s">
        <v>12</v>
      </c>
      <c r="G19" s="8" t="s">
        <v>20</v>
      </c>
      <c r="H19" s="8">
        <v>1980</v>
      </c>
      <c r="I19" s="8">
        <v>2008</v>
      </c>
      <c r="J19" s="8">
        <v>3</v>
      </c>
      <c r="K19" s="11">
        <f t="shared" si="0"/>
      </c>
      <c r="L19" s="10">
        <f t="shared" si="1"/>
        <v>39370</v>
      </c>
    </row>
    <row r="20" spans="1:12" ht="12.75">
      <c r="A20" s="7" t="s">
        <v>37</v>
      </c>
      <c r="B20" s="8">
        <v>3</v>
      </c>
      <c r="C20" s="7" t="s">
        <v>32</v>
      </c>
      <c r="D20" s="8">
        <v>620</v>
      </c>
      <c r="E20" s="7" t="s">
        <v>11</v>
      </c>
      <c r="F20" s="7" t="s">
        <v>12</v>
      </c>
      <c r="G20" s="8" t="s">
        <v>13</v>
      </c>
      <c r="H20" s="8">
        <v>1954</v>
      </c>
      <c r="I20" s="8">
        <v>2003</v>
      </c>
      <c r="J20" s="8">
        <v>0</v>
      </c>
      <c r="K20" s="11">
        <f t="shared" si="0"/>
      </c>
      <c r="L20" s="10">
        <f t="shared" si="1"/>
        <v>39370</v>
      </c>
    </row>
    <row r="21" spans="1:12" ht="12.75">
      <c r="A21" s="7" t="s">
        <v>38</v>
      </c>
      <c r="B21" s="8">
        <v>3</v>
      </c>
      <c r="C21" s="7" t="s">
        <v>27</v>
      </c>
      <c r="D21" s="8">
        <v>320</v>
      </c>
      <c r="E21" s="7" t="s">
        <v>11</v>
      </c>
      <c r="F21" s="7" t="s">
        <v>12</v>
      </c>
      <c r="G21" s="8" t="s">
        <v>13</v>
      </c>
      <c r="H21" s="8">
        <v>1956</v>
      </c>
      <c r="I21" s="8">
        <v>1996</v>
      </c>
      <c r="J21" s="8">
        <v>1</v>
      </c>
      <c r="K21" s="11">
        <f t="shared" si="0"/>
      </c>
      <c r="L21" s="10">
        <f t="shared" si="1"/>
        <v>20320</v>
      </c>
    </row>
    <row r="22" spans="1:12" ht="12.75">
      <c r="A22" s="7" t="s">
        <v>39</v>
      </c>
      <c r="B22" s="8">
        <v>3</v>
      </c>
      <c r="C22" s="7" t="s">
        <v>27</v>
      </c>
      <c r="D22" s="8">
        <v>330</v>
      </c>
      <c r="E22" s="7" t="s">
        <v>11</v>
      </c>
      <c r="F22" s="7" t="s">
        <v>12</v>
      </c>
      <c r="G22" s="8" t="s">
        <v>13</v>
      </c>
      <c r="H22" s="8">
        <v>1980</v>
      </c>
      <c r="I22" s="8">
        <v>2013</v>
      </c>
      <c r="J22" s="8">
        <v>2</v>
      </c>
      <c r="K22" s="11">
        <f t="shared" si="0"/>
      </c>
      <c r="L22" s="10">
        <f t="shared" si="1"/>
        <v>20955</v>
      </c>
    </row>
    <row r="23" spans="1:12" ht="12.75">
      <c r="A23" s="7" t="s">
        <v>40</v>
      </c>
      <c r="B23" s="8">
        <v>3</v>
      </c>
      <c r="C23" s="7" t="s">
        <v>27</v>
      </c>
      <c r="D23" s="8">
        <v>320</v>
      </c>
      <c r="E23" s="7" t="s">
        <v>22</v>
      </c>
      <c r="F23" s="7" t="s">
        <v>12</v>
      </c>
      <c r="G23" s="8" t="s">
        <v>20</v>
      </c>
      <c r="H23" s="8">
        <v>1951</v>
      </c>
      <c r="I23" s="8">
        <v>2004</v>
      </c>
      <c r="J23" s="8">
        <v>0</v>
      </c>
      <c r="K23" s="11">
        <f t="shared" si="0"/>
      </c>
      <c r="L23" s="10">
        <f t="shared" si="1"/>
        <v>20320</v>
      </c>
    </row>
    <row r="24" spans="1:12" ht="12.75">
      <c r="A24" s="7" t="s">
        <v>41</v>
      </c>
      <c r="B24" s="8">
        <v>3</v>
      </c>
      <c r="C24" s="7" t="s">
        <v>42</v>
      </c>
      <c r="D24" s="8">
        <v>350</v>
      </c>
      <c r="E24" s="7" t="s">
        <v>22</v>
      </c>
      <c r="F24" s="7" t="s">
        <v>12</v>
      </c>
      <c r="G24" s="8" t="s">
        <v>13</v>
      </c>
      <c r="H24" s="8">
        <v>1968</v>
      </c>
      <c r="I24" s="8">
        <v>2009</v>
      </c>
      <c r="J24" s="8">
        <v>3</v>
      </c>
      <c r="K24" s="11">
        <f t="shared" si="0"/>
      </c>
      <c r="L24" s="10">
        <f t="shared" si="1"/>
        <v>22225</v>
      </c>
    </row>
    <row r="25" spans="1:12" ht="12.75">
      <c r="A25" s="7" t="s">
        <v>43</v>
      </c>
      <c r="B25" s="8">
        <v>4</v>
      </c>
      <c r="C25" s="7" t="s">
        <v>44</v>
      </c>
      <c r="D25" s="8">
        <v>240</v>
      </c>
      <c r="E25" s="7" t="s">
        <v>11</v>
      </c>
      <c r="F25" s="7" t="s">
        <v>12</v>
      </c>
      <c r="G25" s="8" t="s">
        <v>20</v>
      </c>
      <c r="H25" s="8">
        <v>1967</v>
      </c>
      <c r="I25" s="8">
        <v>1994</v>
      </c>
      <c r="J25" s="8">
        <v>1</v>
      </c>
      <c r="K25" s="11">
        <f t="shared" si="0"/>
      </c>
      <c r="L25" s="10">
        <f t="shared" si="1"/>
        <v>15240</v>
      </c>
    </row>
    <row r="26" spans="1:12" ht="12.75">
      <c r="A26" s="7" t="s">
        <v>45</v>
      </c>
      <c r="B26" s="8">
        <v>4</v>
      </c>
      <c r="C26" s="7" t="s">
        <v>44</v>
      </c>
      <c r="D26" s="8">
        <v>270</v>
      </c>
      <c r="E26" s="7" t="s">
        <v>11</v>
      </c>
      <c r="F26" s="7" t="s">
        <v>12</v>
      </c>
      <c r="G26" s="8" t="s">
        <v>20</v>
      </c>
      <c r="H26" s="8">
        <v>1994</v>
      </c>
      <c r="I26" s="8">
        <v>2014</v>
      </c>
      <c r="J26" s="8">
        <v>3</v>
      </c>
      <c r="K26" s="11">
        <f t="shared" si="0"/>
      </c>
      <c r="L26" s="10">
        <f t="shared" si="1"/>
        <v>17145</v>
      </c>
    </row>
    <row r="27" spans="1:12" ht="12.75">
      <c r="A27" s="7" t="s">
        <v>46</v>
      </c>
      <c r="B27" s="8">
        <v>4</v>
      </c>
      <c r="C27" s="7" t="s">
        <v>44</v>
      </c>
      <c r="D27" s="8">
        <v>260</v>
      </c>
      <c r="E27" s="7" t="s">
        <v>11</v>
      </c>
      <c r="F27" s="7" t="s">
        <v>12</v>
      </c>
      <c r="G27" s="8" t="s">
        <v>20</v>
      </c>
      <c r="H27" s="8">
        <v>1985</v>
      </c>
      <c r="I27" s="8">
        <v>2015</v>
      </c>
      <c r="J27" s="8">
        <v>0</v>
      </c>
      <c r="K27" s="11">
        <f t="shared" si="0"/>
      </c>
      <c r="L27" s="10">
        <f t="shared" si="1"/>
        <v>16510</v>
      </c>
    </row>
    <row r="28" spans="1:12" ht="12.75">
      <c r="A28" s="7" t="s">
        <v>47</v>
      </c>
      <c r="B28" s="8">
        <v>4</v>
      </c>
      <c r="C28" s="7" t="s">
        <v>44</v>
      </c>
      <c r="D28" s="8">
        <v>240</v>
      </c>
      <c r="E28" s="7" t="s">
        <v>11</v>
      </c>
      <c r="F28" s="7" t="s">
        <v>12</v>
      </c>
      <c r="G28" s="8" t="s">
        <v>20</v>
      </c>
      <c r="H28" s="8">
        <v>1983</v>
      </c>
      <c r="I28" s="8">
        <v>1994</v>
      </c>
      <c r="J28" s="8">
        <v>1</v>
      </c>
      <c r="K28" s="11">
        <f t="shared" si="0"/>
      </c>
      <c r="L28" s="10">
        <f t="shared" si="1"/>
        <v>15240</v>
      </c>
    </row>
    <row r="29" spans="1:12" ht="12.75">
      <c r="A29" s="7" t="s">
        <v>48</v>
      </c>
      <c r="B29" s="8">
        <v>4</v>
      </c>
      <c r="C29" s="7" t="s">
        <v>49</v>
      </c>
      <c r="D29" s="8">
        <v>220</v>
      </c>
      <c r="E29" s="7" t="s">
        <v>11</v>
      </c>
      <c r="F29" s="7" t="s">
        <v>30</v>
      </c>
      <c r="G29" s="8" t="s">
        <v>13</v>
      </c>
      <c r="H29" s="8">
        <v>1973</v>
      </c>
      <c r="I29" s="8">
        <v>2009</v>
      </c>
      <c r="J29" s="8">
        <v>0</v>
      </c>
      <c r="K29" s="11">
        <f t="shared" si="0"/>
        <v>100</v>
      </c>
      <c r="L29" s="10">
        <f t="shared" si="1"/>
        <v>13970</v>
      </c>
    </row>
    <row r="30" spans="1:12" ht="12.75">
      <c r="A30" s="7" t="s">
        <v>50</v>
      </c>
      <c r="B30" s="8">
        <v>4</v>
      </c>
      <c r="C30" s="7" t="s">
        <v>49</v>
      </c>
      <c r="D30" s="8">
        <v>260</v>
      </c>
      <c r="E30" s="7" t="s">
        <v>22</v>
      </c>
      <c r="F30" s="7" t="s">
        <v>30</v>
      </c>
      <c r="G30" s="8" t="s">
        <v>13</v>
      </c>
      <c r="H30" s="8">
        <v>1956</v>
      </c>
      <c r="I30" s="8">
        <v>1992</v>
      </c>
      <c r="J30" s="8">
        <v>3</v>
      </c>
      <c r="K30" s="11">
        <f t="shared" si="0"/>
        <v>100</v>
      </c>
      <c r="L30" s="10">
        <f t="shared" si="1"/>
        <v>16510</v>
      </c>
    </row>
    <row r="31" spans="1:12" ht="12.75">
      <c r="A31" s="7" t="s">
        <v>51</v>
      </c>
      <c r="B31" s="8">
        <v>4</v>
      </c>
      <c r="C31" s="7" t="s">
        <v>52</v>
      </c>
      <c r="D31" s="8">
        <v>180</v>
      </c>
      <c r="E31" s="7" t="s">
        <v>11</v>
      </c>
      <c r="F31" s="7" t="s">
        <v>16</v>
      </c>
      <c r="G31" s="8" t="s">
        <v>20</v>
      </c>
      <c r="H31" s="8">
        <v>1984</v>
      </c>
      <c r="I31" s="8">
        <v>1997</v>
      </c>
      <c r="J31" s="8">
        <v>1</v>
      </c>
      <c r="K31" s="11">
        <f t="shared" si="0"/>
      </c>
      <c r="L31" s="10">
        <f t="shared" si="1"/>
        <v>11430</v>
      </c>
    </row>
    <row r="32" spans="1:12" ht="12.75">
      <c r="A32" s="7" t="s">
        <v>53</v>
      </c>
      <c r="B32" s="8">
        <v>4</v>
      </c>
      <c r="C32" s="7" t="s">
        <v>52</v>
      </c>
      <c r="D32" s="8">
        <v>200</v>
      </c>
      <c r="E32" s="7" t="s">
        <v>11</v>
      </c>
      <c r="F32" s="7" t="s">
        <v>16</v>
      </c>
      <c r="G32" s="8" t="s">
        <v>20</v>
      </c>
      <c r="H32" s="8">
        <v>1998</v>
      </c>
      <c r="I32" s="8">
        <v>2014</v>
      </c>
      <c r="J32" s="8">
        <v>0</v>
      </c>
      <c r="K32" s="11">
        <f t="shared" si="0"/>
      </c>
      <c r="L32" s="10">
        <f t="shared" si="1"/>
        <v>12700</v>
      </c>
    </row>
    <row r="33" spans="1:12" ht="12.75">
      <c r="A33" s="7" t="s">
        <v>54</v>
      </c>
      <c r="B33" s="8">
        <v>4</v>
      </c>
      <c r="C33" s="7" t="s">
        <v>52</v>
      </c>
      <c r="D33" s="8">
        <v>180</v>
      </c>
      <c r="E33" s="7" t="s">
        <v>11</v>
      </c>
      <c r="F33" s="7" t="s">
        <v>16</v>
      </c>
      <c r="G33" s="8" t="s">
        <v>20</v>
      </c>
      <c r="H33" s="8">
        <v>1966</v>
      </c>
      <c r="I33" s="8">
        <v>1995</v>
      </c>
      <c r="J33" s="8">
        <v>3</v>
      </c>
      <c r="K33" s="11">
        <f t="shared" si="0"/>
      </c>
      <c r="L33" s="10">
        <f t="shared" si="1"/>
        <v>11430</v>
      </c>
    </row>
    <row r="34" spans="1:12" ht="12.75">
      <c r="A34" s="7" t="s">
        <v>55</v>
      </c>
      <c r="B34" s="8">
        <v>4</v>
      </c>
      <c r="C34" s="7" t="s">
        <v>52</v>
      </c>
      <c r="D34" s="8">
        <v>250</v>
      </c>
      <c r="E34" s="7" t="s">
        <v>11</v>
      </c>
      <c r="F34" s="7" t="s">
        <v>16</v>
      </c>
      <c r="G34" s="8" t="s">
        <v>20</v>
      </c>
      <c r="H34" s="8">
        <v>1983</v>
      </c>
      <c r="I34" s="8">
        <v>1999</v>
      </c>
      <c r="J34" s="8">
        <v>1</v>
      </c>
      <c r="K34" s="11">
        <f t="shared" si="0"/>
      </c>
      <c r="L34" s="10">
        <f t="shared" si="1"/>
        <v>15875</v>
      </c>
    </row>
    <row r="35" spans="1:12" ht="12.75">
      <c r="A35" s="7" t="s">
        <v>56</v>
      </c>
      <c r="B35" s="8">
        <v>4</v>
      </c>
      <c r="C35" s="7" t="s">
        <v>52</v>
      </c>
      <c r="D35" s="8">
        <v>180</v>
      </c>
      <c r="E35" s="7" t="s">
        <v>11</v>
      </c>
      <c r="F35" s="7" t="s">
        <v>16</v>
      </c>
      <c r="G35" s="8" t="s">
        <v>20</v>
      </c>
      <c r="H35" s="8">
        <v>1969</v>
      </c>
      <c r="I35" s="8">
        <v>1991</v>
      </c>
      <c r="J35" s="8">
        <v>3</v>
      </c>
      <c r="K35" s="11">
        <f t="shared" si="0"/>
      </c>
      <c r="L35" s="10">
        <f t="shared" si="1"/>
        <v>11430</v>
      </c>
    </row>
    <row r="36" spans="1:12" ht="12.75">
      <c r="A36" s="7" t="s">
        <v>57</v>
      </c>
      <c r="B36" s="8">
        <v>4</v>
      </c>
      <c r="C36" s="7" t="s">
        <v>52</v>
      </c>
      <c r="D36" s="8">
        <v>270</v>
      </c>
      <c r="E36" s="7" t="s">
        <v>11</v>
      </c>
      <c r="F36" s="7" t="s">
        <v>16</v>
      </c>
      <c r="G36" s="8" t="s">
        <v>20</v>
      </c>
      <c r="H36" s="8">
        <v>1985</v>
      </c>
      <c r="I36" s="8">
        <v>2005</v>
      </c>
      <c r="J36" s="8">
        <v>1</v>
      </c>
      <c r="K36" s="11">
        <f t="shared" si="0"/>
      </c>
      <c r="L36" s="10">
        <f t="shared" si="1"/>
        <v>17145</v>
      </c>
    </row>
    <row r="37" spans="1:12" ht="12.75">
      <c r="A37" s="7" t="s">
        <v>58</v>
      </c>
      <c r="B37" s="8">
        <v>4</v>
      </c>
      <c r="C37" s="7" t="s">
        <v>52</v>
      </c>
      <c r="D37" s="8">
        <v>180</v>
      </c>
      <c r="E37" s="7" t="s">
        <v>11</v>
      </c>
      <c r="F37" s="7" t="s">
        <v>16</v>
      </c>
      <c r="G37" s="8" t="s">
        <v>13</v>
      </c>
      <c r="H37" s="8">
        <v>1990</v>
      </c>
      <c r="I37" s="8">
        <v>2007</v>
      </c>
      <c r="J37" s="8">
        <v>0</v>
      </c>
      <c r="K37" s="11">
        <f t="shared" si="0"/>
      </c>
      <c r="L37" s="10">
        <f t="shared" si="1"/>
        <v>11430</v>
      </c>
    </row>
    <row r="38" spans="1:12" ht="12.75">
      <c r="A38" s="7" t="s">
        <v>59</v>
      </c>
      <c r="B38" s="8">
        <v>4</v>
      </c>
      <c r="C38" s="7" t="s">
        <v>52</v>
      </c>
      <c r="D38" s="8">
        <v>180</v>
      </c>
      <c r="E38" s="7" t="s">
        <v>11</v>
      </c>
      <c r="F38" s="7" t="s">
        <v>16</v>
      </c>
      <c r="G38" s="8" t="s">
        <v>13</v>
      </c>
      <c r="H38" s="8">
        <v>1985</v>
      </c>
      <c r="I38" s="8">
        <v>2002</v>
      </c>
      <c r="J38" s="8">
        <v>0</v>
      </c>
      <c r="K38" s="11">
        <f t="shared" si="0"/>
      </c>
      <c r="L38" s="10">
        <f t="shared" si="1"/>
        <v>11430</v>
      </c>
    </row>
    <row r="39" spans="1:12" ht="12.75">
      <c r="A39" s="7" t="s">
        <v>60</v>
      </c>
      <c r="B39" s="8">
        <v>4</v>
      </c>
      <c r="C39" s="7" t="s">
        <v>61</v>
      </c>
      <c r="D39" s="8">
        <v>300</v>
      </c>
      <c r="E39" s="7" t="s">
        <v>11</v>
      </c>
      <c r="F39" s="7" t="s">
        <v>16</v>
      </c>
      <c r="G39" s="8" t="s">
        <v>20</v>
      </c>
      <c r="H39" s="8">
        <v>1951</v>
      </c>
      <c r="I39" s="8">
        <v>1993</v>
      </c>
      <c r="J39" s="8">
        <v>0</v>
      </c>
      <c r="K39" s="11">
        <f t="shared" si="0"/>
      </c>
      <c r="L39" s="10">
        <f t="shared" si="1"/>
        <v>19050</v>
      </c>
    </row>
    <row r="40" spans="1:12" ht="12.75">
      <c r="A40" s="7" t="s">
        <v>62</v>
      </c>
      <c r="B40" s="8">
        <v>4</v>
      </c>
      <c r="C40" s="7" t="s">
        <v>61</v>
      </c>
      <c r="D40" s="8">
        <v>190</v>
      </c>
      <c r="E40" s="7" t="s">
        <v>11</v>
      </c>
      <c r="F40" s="7" t="s">
        <v>30</v>
      </c>
      <c r="G40" s="8" t="s">
        <v>20</v>
      </c>
      <c r="H40" s="8">
        <v>1969</v>
      </c>
      <c r="I40" s="8">
        <v>2008</v>
      </c>
      <c r="J40" s="8">
        <v>4</v>
      </c>
      <c r="K40" s="11">
        <f t="shared" si="0"/>
        <v>100</v>
      </c>
      <c r="L40" s="10">
        <f t="shared" si="1"/>
        <v>12065</v>
      </c>
    </row>
    <row r="41" spans="1:12" ht="12.75">
      <c r="A41" s="7" t="s">
        <v>63</v>
      </c>
      <c r="B41" s="8">
        <v>4</v>
      </c>
      <c r="C41" s="7" t="s">
        <v>61</v>
      </c>
      <c r="D41" s="8">
        <v>220</v>
      </c>
      <c r="E41" s="7" t="s">
        <v>22</v>
      </c>
      <c r="F41" s="7" t="s">
        <v>16</v>
      </c>
      <c r="G41" s="8" t="s">
        <v>20</v>
      </c>
      <c r="H41" s="8">
        <v>1983</v>
      </c>
      <c r="I41" s="8">
        <v>2003</v>
      </c>
      <c r="J41" s="8">
        <v>1</v>
      </c>
      <c r="K41" s="11">
        <f t="shared" si="0"/>
      </c>
      <c r="L41" s="10">
        <f t="shared" si="1"/>
        <v>13970</v>
      </c>
    </row>
    <row r="42" spans="1:12" ht="12.75">
      <c r="A42" s="7" t="s">
        <v>64</v>
      </c>
      <c r="B42" s="8">
        <v>5</v>
      </c>
      <c r="C42" s="7" t="s">
        <v>44</v>
      </c>
      <c r="D42" s="8">
        <v>240</v>
      </c>
      <c r="E42" s="7" t="s">
        <v>11</v>
      </c>
      <c r="F42" s="7" t="s">
        <v>12</v>
      </c>
      <c r="G42" s="8" t="s">
        <v>20</v>
      </c>
      <c r="H42" s="8">
        <v>1970</v>
      </c>
      <c r="I42" s="8">
        <v>1990</v>
      </c>
      <c r="J42" s="8">
        <v>1</v>
      </c>
      <c r="K42" s="11">
        <f t="shared" si="0"/>
      </c>
      <c r="L42" s="10">
        <f t="shared" si="1"/>
        <v>15240</v>
      </c>
    </row>
    <row r="43" spans="1:12" ht="12.75">
      <c r="A43" s="7" t="s">
        <v>65</v>
      </c>
      <c r="B43" s="8">
        <v>5</v>
      </c>
      <c r="C43" s="7" t="s">
        <v>44</v>
      </c>
      <c r="D43" s="8">
        <v>220</v>
      </c>
      <c r="E43" s="7" t="s">
        <v>11</v>
      </c>
      <c r="F43" s="7" t="s">
        <v>12</v>
      </c>
      <c r="G43" s="8" t="s">
        <v>20</v>
      </c>
      <c r="H43" s="8">
        <v>1971</v>
      </c>
      <c r="I43" s="8">
        <v>1999</v>
      </c>
      <c r="J43" s="8">
        <v>3</v>
      </c>
      <c r="K43" s="11">
        <f t="shared" si="0"/>
      </c>
      <c r="L43" s="10">
        <f t="shared" si="1"/>
        <v>13970</v>
      </c>
    </row>
    <row r="44" spans="1:12" ht="12.75">
      <c r="A44" s="7" t="s">
        <v>66</v>
      </c>
      <c r="B44" s="8">
        <v>5</v>
      </c>
      <c r="C44" s="7" t="s">
        <v>67</v>
      </c>
      <c r="D44" s="8">
        <v>200</v>
      </c>
      <c r="E44" s="7" t="s">
        <v>11</v>
      </c>
      <c r="F44" s="7" t="s">
        <v>30</v>
      </c>
      <c r="G44" s="8" t="s">
        <v>20</v>
      </c>
      <c r="H44" s="8">
        <v>1981</v>
      </c>
      <c r="I44" s="8">
        <v>1997</v>
      </c>
      <c r="J44" s="8">
        <v>2</v>
      </c>
      <c r="K44" s="11">
        <f t="shared" si="0"/>
        <v>100</v>
      </c>
      <c r="L44" s="10">
        <f t="shared" si="1"/>
        <v>12700</v>
      </c>
    </row>
    <row r="45" spans="1:12" ht="12.75">
      <c r="A45" s="7" t="s">
        <v>68</v>
      </c>
      <c r="B45" s="8">
        <v>5</v>
      </c>
      <c r="C45" s="7" t="s">
        <v>67</v>
      </c>
      <c r="D45" s="8">
        <v>240</v>
      </c>
      <c r="E45" s="7" t="s">
        <v>11</v>
      </c>
      <c r="F45" s="7" t="s">
        <v>30</v>
      </c>
      <c r="G45" s="8" t="s">
        <v>20</v>
      </c>
      <c r="H45" s="8">
        <v>1995</v>
      </c>
      <c r="I45" s="8">
        <v>2011</v>
      </c>
      <c r="J45" s="8">
        <v>0</v>
      </c>
      <c r="K45" s="11">
        <f t="shared" si="0"/>
        <v>100</v>
      </c>
      <c r="L45" s="10">
        <f t="shared" si="1"/>
        <v>15240</v>
      </c>
    </row>
    <row r="46" spans="1:12" ht="12.75">
      <c r="A46" s="7" t="s">
        <v>69</v>
      </c>
      <c r="B46" s="8">
        <v>5</v>
      </c>
      <c r="C46" s="7" t="s">
        <v>67</v>
      </c>
      <c r="D46" s="8">
        <v>200</v>
      </c>
      <c r="E46" s="7" t="s">
        <v>11</v>
      </c>
      <c r="F46" s="7" t="s">
        <v>16</v>
      </c>
      <c r="G46" s="8" t="s">
        <v>20</v>
      </c>
      <c r="H46" s="8">
        <v>1991</v>
      </c>
      <c r="I46" s="8">
        <v>2008</v>
      </c>
      <c r="J46" s="8">
        <v>1</v>
      </c>
      <c r="K46" s="11">
        <f t="shared" si="0"/>
      </c>
      <c r="L46" s="10">
        <f t="shared" si="1"/>
        <v>12700</v>
      </c>
    </row>
    <row r="47" spans="1:12" ht="12.75">
      <c r="A47" s="7" t="s">
        <v>70</v>
      </c>
      <c r="B47" s="8">
        <v>5</v>
      </c>
      <c r="C47" s="7" t="s">
        <v>71</v>
      </c>
      <c r="D47" s="8">
        <v>160</v>
      </c>
      <c r="E47" s="7" t="s">
        <v>11</v>
      </c>
      <c r="F47" s="7" t="s">
        <v>16</v>
      </c>
      <c r="G47" s="8" t="s">
        <v>13</v>
      </c>
      <c r="H47" s="8">
        <v>1991</v>
      </c>
      <c r="I47" s="8">
        <v>2003</v>
      </c>
      <c r="J47" s="8">
        <v>3</v>
      </c>
      <c r="K47" s="11">
        <f t="shared" si="0"/>
      </c>
      <c r="L47" s="10">
        <f t="shared" si="1"/>
        <v>10160</v>
      </c>
    </row>
    <row r="48" spans="1:12" ht="12.75">
      <c r="A48" s="7" t="s">
        <v>72</v>
      </c>
      <c r="B48" s="8">
        <v>5</v>
      </c>
      <c r="C48" s="7" t="s">
        <v>71</v>
      </c>
      <c r="D48" s="8">
        <v>150</v>
      </c>
      <c r="E48" s="7" t="s">
        <v>11</v>
      </c>
      <c r="F48" s="7" t="s">
        <v>16</v>
      </c>
      <c r="G48" s="8" t="s">
        <v>13</v>
      </c>
      <c r="H48" s="8">
        <v>1992</v>
      </c>
      <c r="I48" s="8">
        <v>2009</v>
      </c>
      <c r="J48" s="8">
        <v>0</v>
      </c>
      <c r="K48" s="11">
        <f t="shared" si="0"/>
      </c>
      <c r="L48" s="10">
        <f t="shared" si="1"/>
        <v>9525</v>
      </c>
    </row>
    <row r="49" spans="1:12" ht="12.75">
      <c r="A49" s="7" t="s">
        <v>73</v>
      </c>
      <c r="B49" s="8">
        <v>5</v>
      </c>
      <c r="C49" s="7" t="s">
        <v>71</v>
      </c>
      <c r="D49" s="8">
        <v>160</v>
      </c>
      <c r="E49" s="7" t="s">
        <v>11</v>
      </c>
      <c r="F49" s="7" t="s">
        <v>16</v>
      </c>
      <c r="G49" s="8" t="s">
        <v>13</v>
      </c>
      <c r="H49" s="8">
        <v>1984</v>
      </c>
      <c r="I49" s="8">
        <v>2003</v>
      </c>
      <c r="J49" s="8">
        <v>1</v>
      </c>
      <c r="K49" s="11">
        <f t="shared" si="0"/>
      </c>
      <c r="L49" s="10">
        <f t="shared" si="1"/>
        <v>10160</v>
      </c>
    </row>
    <row r="50" spans="1:12" ht="12.75">
      <c r="A50" s="7" t="s">
        <v>74</v>
      </c>
      <c r="B50" s="8">
        <v>5</v>
      </c>
      <c r="C50" s="7" t="s">
        <v>71</v>
      </c>
      <c r="D50" s="8">
        <v>140</v>
      </c>
      <c r="E50" s="7" t="s">
        <v>11</v>
      </c>
      <c r="F50" s="7" t="s">
        <v>16</v>
      </c>
      <c r="G50" s="8" t="s">
        <v>13</v>
      </c>
      <c r="H50" s="8">
        <v>1993</v>
      </c>
      <c r="I50" s="8">
        <v>2009</v>
      </c>
      <c r="J50" s="8">
        <v>0</v>
      </c>
      <c r="K50" s="11">
        <f t="shared" si="0"/>
      </c>
      <c r="L50" s="10">
        <f t="shared" si="1"/>
        <v>8890</v>
      </c>
    </row>
    <row r="53" spans="1:4" ht="12.75">
      <c r="A53" s="17" t="s">
        <v>77</v>
      </c>
      <c r="B53" s="17"/>
      <c r="C53" s="17"/>
      <c r="D53" s="6">
        <f>COUNTIF(F6:F50,"среднее")</f>
        <v>18</v>
      </c>
    </row>
  </sheetData>
  <sheetProtection/>
  <mergeCells count="1">
    <mergeCell ref="A53:C53"/>
  </mergeCells>
  <printOptions horizontalCentered="1"/>
  <pageMargins left="0.7874015748031497" right="0.7874015748031497" top="0.68" bottom="0.67" header="0.36" footer="0.32"/>
  <pageSetup fitToHeight="1" fitToWidth="1" horizontalDpi="600" verticalDpi="600" orientation="landscape" paperSize="9" scale="8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1">
      <selection activeCell="M1" sqref="M1"/>
    </sheetView>
  </sheetViews>
  <sheetFormatPr defaultColWidth="9.00390625" defaultRowHeight="12.75"/>
  <cols>
    <col min="1" max="1" width="17.75390625" style="0" customWidth="1"/>
    <col min="2" max="2" width="10.75390625" style="0" customWidth="1"/>
    <col min="3" max="3" width="20.875" style="0" customWidth="1"/>
    <col min="4" max="4" width="12.75390625" style="0" customWidth="1"/>
    <col min="5" max="5" width="16.125" style="0" customWidth="1"/>
    <col min="6" max="6" width="14.25390625" style="0" customWidth="1"/>
    <col min="7" max="7" width="8.00390625" style="0" customWidth="1"/>
    <col min="8" max="12" width="12.75390625" style="0" customWidth="1"/>
  </cols>
  <sheetData>
    <row r="1" spans="1:12" ht="25.5">
      <c r="A1" s="6" t="s">
        <v>0</v>
      </c>
      <c r="B1" s="6" t="s">
        <v>1</v>
      </c>
      <c r="C1" s="6" t="s">
        <v>2</v>
      </c>
      <c r="D1" s="6" t="s">
        <v>75</v>
      </c>
      <c r="E1" s="13" t="s">
        <v>3</v>
      </c>
      <c r="F1" s="6" t="s">
        <v>4</v>
      </c>
      <c r="G1" s="6" t="s">
        <v>5</v>
      </c>
      <c r="H1" s="13" t="s">
        <v>6</v>
      </c>
      <c r="I1" s="13" t="s">
        <v>7</v>
      </c>
      <c r="J1" s="13" t="s">
        <v>8</v>
      </c>
      <c r="K1" s="13" t="s">
        <v>78</v>
      </c>
      <c r="L1" s="13" t="s">
        <v>80</v>
      </c>
    </row>
    <row r="2" spans="1:12" ht="12.75">
      <c r="A2" s="7" t="s">
        <v>9</v>
      </c>
      <c r="B2" s="8">
        <v>1</v>
      </c>
      <c r="C2" s="7" t="s">
        <v>10</v>
      </c>
      <c r="D2" s="8">
        <v>260</v>
      </c>
      <c r="E2" s="7" t="s">
        <v>11</v>
      </c>
      <c r="F2" s="7" t="s">
        <v>12</v>
      </c>
      <c r="G2" s="8" t="s">
        <v>13</v>
      </c>
      <c r="H2" s="8">
        <v>1981</v>
      </c>
      <c r="I2" s="8">
        <v>1997</v>
      </c>
      <c r="J2" s="8">
        <v>2</v>
      </c>
      <c r="K2" s="11" t="s">
        <v>81</v>
      </c>
      <c r="L2" s="10">
        <v>16510</v>
      </c>
    </row>
    <row r="3" spans="1:12" ht="12.75">
      <c r="A3" s="7" t="s">
        <v>14</v>
      </c>
      <c r="B3" s="8">
        <v>1</v>
      </c>
      <c r="C3" s="7" t="s">
        <v>15</v>
      </c>
      <c r="D3" s="8">
        <v>220</v>
      </c>
      <c r="E3" s="7" t="s">
        <v>11</v>
      </c>
      <c r="F3" s="7" t="s">
        <v>16</v>
      </c>
      <c r="G3" s="8" t="s">
        <v>13</v>
      </c>
      <c r="H3" s="8">
        <v>1976</v>
      </c>
      <c r="I3" s="8">
        <v>2003</v>
      </c>
      <c r="J3" s="8">
        <v>3</v>
      </c>
      <c r="K3" s="11" t="s">
        <v>81</v>
      </c>
      <c r="L3" s="10">
        <v>13970</v>
      </c>
    </row>
    <row r="4" spans="1:12" ht="12.75">
      <c r="A4" s="7" t="s">
        <v>17</v>
      </c>
      <c r="B4" s="8">
        <v>1</v>
      </c>
      <c r="C4" s="7" t="s">
        <v>15</v>
      </c>
      <c r="D4" s="8">
        <v>230</v>
      </c>
      <c r="E4" s="7" t="s">
        <v>11</v>
      </c>
      <c r="F4" s="7" t="s">
        <v>16</v>
      </c>
      <c r="G4" s="8" t="s">
        <v>13</v>
      </c>
      <c r="H4" s="8">
        <v>1990</v>
      </c>
      <c r="I4" s="8">
        <v>2009</v>
      </c>
      <c r="J4" s="8">
        <v>0</v>
      </c>
      <c r="K4" s="11" t="s">
        <v>81</v>
      </c>
      <c r="L4" s="10">
        <v>14605</v>
      </c>
    </row>
    <row r="5" spans="1:12" ht="12.75">
      <c r="A5" s="7" t="s">
        <v>26</v>
      </c>
      <c r="B5" s="8">
        <v>2</v>
      </c>
      <c r="C5" s="7" t="s">
        <v>27</v>
      </c>
      <c r="D5" s="8">
        <v>200</v>
      </c>
      <c r="E5" s="7" t="s">
        <v>11</v>
      </c>
      <c r="F5" s="7" t="s">
        <v>12</v>
      </c>
      <c r="G5" s="8" t="s">
        <v>13</v>
      </c>
      <c r="H5" s="8">
        <v>1972</v>
      </c>
      <c r="I5" s="8">
        <v>1989</v>
      </c>
      <c r="J5" s="8">
        <v>4</v>
      </c>
      <c r="K5" s="11" t="s">
        <v>81</v>
      </c>
      <c r="L5" s="10">
        <v>12700</v>
      </c>
    </row>
    <row r="6" spans="1:12" ht="12.75">
      <c r="A6" s="7" t="s">
        <v>28</v>
      </c>
      <c r="B6" s="8">
        <v>2</v>
      </c>
      <c r="C6" s="7" t="s">
        <v>27</v>
      </c>
      <c r="D6" s="8">
        <v>210</v>
      </c>
      <c r="E6" s="7" t="s">
        <v>11</v>
      </c>
      <c r="F6" s="7" t="s">
        <v>16</v>
      </c>
      <c r="G6" s="8" t="s">
        <v>13</v>
      </c>
      <c r="H6" s="8">
        <v>1953</v>
      </c>
      <c r="I6" s="8">
        <v>1997</v>
      </c>
      <c r="J6" s="8">
        <v>0</v>
      </c>
      <c r="K6" s="11" t="s">
        <v>81</v>
      </c>
      <c r="L6" s="10">
        <v>13335</v>
      </c>
    </row>
    <row r="7" spans="1:12" ht="12.75">
      <c r="A7" s="7" t="s">
        <v>29</v>
      </c>
      <c r="B7" s="8">
        <v>2</v>
      </c>
      <c r="C7" s="7" t="s">
        <v>27</v>
      </c>
      <c r="D7" s="8">
        <v>215</v>
      </c>
      <c r="E7" s="7" t="s">
        <v>11</v>
      </c>
      <c r="F7" s="7" t="s">
        <v>30</v>
      </c>
      <c r="G7" s="8" t="s">
        <v>13</v>
      </c>
      <c r="H7" s="8">
        <v>1955</v>
      </c>
      <c r="I7" s="8">
        <v>2003</v>
      </c>
      <c r="J7" s="8">
        <v>0</v>
      </c>
      <c r="K7" s="11">
        <v>100</v>
      </c>
      <c r="L7" s="10">
        <v>13652.5</v>
      </c>
    </row>
    <row r="8" spans="1:12" ht="12.75">
      <c r="A8" s="7" t="s">
        <v>31</v>
      </c>
      <c r="B8" s="8">
        <v>2</v>
      </c>
      <c r="C8" s="7" t="s">
        <v>32</v>
      </c>
      <c r="D8" s="8">
        <v>240</v>
      </c>
      <c r="E8" s="7" t="s">
        <v>11</v>
      </c>
      <c r="F8" s="7" t="s">
        <v>12</v>
      </c>
      <c r="G8" s="8" t="s">
        <v>13</v>
      </c>
      <c r="H8" s="8">
        <v>1964</v>
      </c>
      <c r="I8" s="8">
        <v>1992</v>
      </c>
      <c r="J8" s="8">
        <v>3</v>
      </c>
      <c r="K8" s="11" t="s">
        <v>81</v>
      </c>
      <c r="L8" s="10">
        <v>15240</v>
      </c>
    </row>
    <row r="9" spans="1:12" ht="12.75">
      <c r="A9" s="7" t="s">
        <v>33</v>
      </c>
      <c r="B9" s="8">
        <v>2</v>
      </c>
      <c r="C9" s="7" t="s">
        <v>32</v>
      </c>
      <c r="D9" s="8">
        <v>250</v>
      </c>
      <c r="E9" s="7" t="s">
        <v>22</v>
      </c>
      <c r="F9" s="7" t="s">
        <v>12</v>
      </c>
      <c r="G9" s="8" t="s">
        <v>13</v>
      </c>
      <c r="H9" s="8">
        <v>1986</v>
      </c>
      <c r="I9" s="8">
        <v>1998</v>
      </c>
      <c r="J9" s="8">
        <v>1</v>
      </c>
      <c r="K9" s="11" t="s">
        <v>81</v>
      </c>
      <c r="L9" s="10">
        <v>15875</v>
      </c>
    </row>
    <row r="10" spans="1:12" ht="12.75">
      <c r="A10" s="7" t="s">
        <v>37</v>
      </c>
      <c r="B10" s="8">
        <v>3</v>
      </c>
      <c r="C10" s="7" t="s">
        <v>32</v>
      </c>
      <c r="D10" s="8">
        <v>620</v>
      </c>
      <c r="E10" s="7" t="s">
        <v>11</v>
      </c>
      <c r="F10" s="7" t="s">
        <v>12</v>
      </c>
      <c r="G10" s="8" t="s">
        <v>13</v>
      </c>
      <c r="H10" s="8">
        <v>1954</v>
      </c>
      <c r="I10" s="8">
        <v>2003</v>
      </c>
      <c r="J10" s="8">
        <v>0</v>
      </c>
      <c r="K10" s="11" t="s">
        <v>81</v>
      </c>
      <c r="L10" s="10">
        <v>39370</v>
      </c>
    </row>
    <row r="11" spans="1:12" ht="12.75">
      <c r="A11" s="7" t="s">
        <v>38</v>
      </c>
      <c r="B11" s="8">
        <v>3</v>
      </c>
      <c r="C11" s="7" t="s">
        <v>27</v>
      </c>
      <c r="D11" s="8">
        <v>320</v>
      </c>
      <c r="E11" s="7" t="s">
        <v>11</v>
      </c>
      <c r="F11" s="7" t="s">
        <v>12</v>
      </c>
      <c r="G11" s="8" t="s">
        <v>13</v>
      </c>
      <c r="H11" s="8">
        <v>1956</v>
      </c>
      <c r="I11" s="8">
        <v>1996</v>
      </c>
      <c r="J11" s="8">
        <v>1</v>
      </c>
      <c r="K11" s="11" t="s">
        <v>81</v>
      </c>
      <c r="L11" s="10">
        <v>20320</v>
      </c>
    </row>
    <row r="12" spans="1:12" ht="12.75">
      <c r="A12" s="7" t="s">
        <v>39</v>
      </c>
      <c r="B12" s="8">
        <v>3</v>
      </c>
      <c r="C12" s="7" t="s">
        <v>27</v>
      </c>
      <c r="D12" s="8">
        <v>330</v>
      </c>
      <c r="E12" s="7" t="s">
        <v>11</v>
      </c>
      <c r="F12" s="7" t="s">
        <v>12</v>
      </c>
      <c r="G12" s="8" t="s">
        <v>13</v>
      </c>
      <c r="H12" s="8">
        <v>1980</v>
      </c>
      <c r="I12" s="8">
        <v>2013</v>
      </c>
      <c r="J12" s="8">
        <v>2</v>
      </c>
      <c r="K12" s="11" t="s">
        <v>81</v>
      </c>
      <c r="L12" s="10">
        <v>20955</v>
      </c>
    </row>
    <row r="13" spans="1:12" ht="12.75">
      <c r="A13" s="7" t="s">
        <v>41</v>
      </c>
      <c r="B13" s="8">
        <v>3</v>
      </c>
      <c r="C13" s="7" t="s">
        <v>42</v>
      </c>
      <c r="D13" s="8">
        <v>350</v>
      </c>
      <c r="E13" s="7" t="s">
        <v>22</v>
      </c>
      <c r="F13" s="7" t="s">
        <v>12</v>
      </c>
      <c r="G13" s="8" t="s">
        <v>13</v>
      </c>
      <c r="H13" s="8">
        <v>1968</v>
      </c>
      <c r="I13" s="8">
        <v>2009</v>
      </c>
      <c r="J13" s="8">
        <v>3</v>
      </c>
      <c r="K13" s="11" t="s">
        <v>81</v>
      </c>
      <c r="L13" s="10">
        <v>22225</v>
      </c>
    </row>
    <row r="14" spans="1:12" ht="12.75">
      <c r="A14" s="7" t="s">
        <v>48</v>
      </c>
      <c r="B14" s="8">
        <v>4</v>
      </c>
      <c r="C14" s="7" t="s">
        <v>49</v>
      </c>
      <c r="D14" s="8">
        <v>220</v>
      </c>
      <c r="E14" s="7" t="s">
        <v>11</v>
      </c>
      <c r="F14" s="7" t="s">
        <v>30</v>
      </c>
      <c r="G14" s="8" t="s">
        <v>13</v>
      </c>
      <c r="H14" s="8">
        <v>1973</v>
      </c>
      <c r="I14" s="8">
        <v>2009</v>
      </c>
      <c r="J14" s="8">
        <v>0</v>
      </c>
      <c r="K14" s="11">
        <v>100</v>
      </c>
      <c r="L14" s="10">
        <v>13970</v>
      </c>
    </row>
    <row r="15" spans="1:12" ht="12.75">
      <c r="A15" s="7" t="s">
        <v>50</v>
      </c>
      <c r="B15" s="8">
        <v>4</v>
      </c>
      <c r="C15" s="7" t="s">
        <v>49</v>
      </c>
      <c r="D15" s="8">
        <v>260</v>
      </c>
      <c r="E15" s="7" t="s">
        <v>22</v>
      </c>
      <c r="F15" s="7" t="s">
        <v>30</v>
      </c>
      <c r="G15" s="8" t="s">
        <v>13</v>
      </c>
      <c r="H15" s="8">
        <v>1956</v>
      </c>
      <c r="I15" s="8">
        <v>1992</v>
      </c>
      <c r="J15" s="8">
        <v>3</v>
      </c>
      <c r="K15" s="11">
        <v>100</v>
      </c>
      <c r="L15" s="10">
        <v>16510</v>
      </c>
    </row>
    <row r="16" spans="1:12" ht="12.75">
      <c r="A16" s="7" t="s">
        <v>58</v>
      </c>
      <c r="B16" s="8">
        <v>4</v>
      </c>
      <c r="C16" s="7" t="s">
        <v>52</v>
      </c>
      <c r="D16" s="8">
        <v>180</v>
      </c>
      <c r="E16" s="7" t="s">
        <v>11</v>
      </c>
      <c r="F16" s="7" t="s">
        <v>16</v>
      </c>
      <c r="G16" s="8" t="s">
        <v>13</v>
      </c>
      <c r="H16" s="8">
        <v>1990</v>
      </c>
      <c r="I16" s="8">
        <v>2007</v>
      </c>
      <c r="J16" s="8">
        <v>0</v>
      </c>
      <c r="K16" s="11" t="s">
        <v>81</v>
      </c>
      <c r="L16" s="10">
        <v>11430</v>
      </c>
    </row>
    <row r="17" spans="1:12" ht="12.75">
      <c r="A17" s="7" t="s">
        <v>59</v>
      </c>
      <c r="B17" s="8">
        <v>4</v>
      </c>
      <c r="C17" s="7" t="s">
        <v>52</v>
      </c>
      <c r="D17" s="8">
        <v>180</v>
      </c>
      <c r="E17" s="7" t="s">
        <v>11</v>
      </c>
      <c r="F17" s="7" t="s">
        <v>16</v>
      </c>
      <c r="G17" s="8" t="s">
        <v>13</v>
      </c>
      <c r="H17" s="8">
        <v>1985</v>
      </c>
      <c r="I17" s="8">
        <v>2002</v>
      </c>
      <c r="J17" s="8">
        <v>0</v>
      </c>
      <c r="K17" s="11" t="s">
        <v>81</v>
      </c>
      <c r="L17" s="10">
        <v>11430</v>
      </c>
    </row>
    <row r="18" spans="1:12" ht="12.75">
      <c r="A18" s="7" t="s">
        <v>70</v>
      </c>
      <c r="B18" s="8">
        <v>5</v>
      </c>
      <c r="C18" s="7" t="s">
        <v>71</v>
      </c>
      <c r="D18" s="8">
        <v>160</v>
      </c>
      <c r="E18" s="7" t="s">
        <v>11</v>
      </c>
      <c r="F18" s="7" t="s">
        <v>16</v>
      </c>
      <c r="G18" s="8" t="s">
        <v>13</v>
      </c>
      <c r="H18" s="8">
        <v>1991</v>
      </c>
      <c r="I18" s="8">
        <v>2003</v>
      </c>
      <c r="J18" s="8">
        <v>3</v>
      </c>
      <c r="K18" s="11" t="s">
        <v>81</v>
      </c>
      <c r="L18" s="10">
        <v>10160</v>
      </c>
    </row>
    <row r="19" spans="1:12" ht="12.75">
      <c r="A19" s="7" t="s">
        <v>72</v>
      </c>
      <c r="B19" s="8">
        <v>5</v>
      </c>
      <c r="C19" s="7" t="s">
        <v>71</v>
      </c>
      <c r="D19" s="8">
        <v>150</v>
      </c>
      <c r="E19" s="7" t="s">
        <v>11</v>
      </c>
      <c r="F19" s="7" t="s">
        <v>16</v>
      </c>
      <c r="G19" s="8" t="s">
        <v>13</v>
      </c>
      <c r="H19" s="8">
        <v>1992</v>
      </c>
      <c r="I19" s="8">
        <v>2009</v>
      </c>
      <c r="J19" s="8">
        <v>0</v>
      </c>
      <c r="K19" s="11" t="s">
        <v>81</v>
      </c>
      <c r="L19" s="10">
        <v>9525</v>
      </c>
    </row>
    <row r="20" spans="1:12" ht="12.75">
      <c r="A20" s="7" t="s">
        <v>73</v>
      </c>
      <c r="B20" s="8">
        <v>5</v>
      </c>
      <c r="C20" s="7" t="s">
        <v>71</v>
      </c>
      <c r="D20" s="8">
        <v>160</v>
      </c>
      <c r="E20" s="7" t="s">
        <v>11</v>
      </c>
      <c r="F20" s="7" t="s">
        <v>16</v>
      </c>
      <c r="G20" s="8" t="s">
        <v>13</v>
      </c>
      <c r="H20" s="8">
        <v>1984</v>
      </c>
      <c r="I20" s="8">
        <v>2003</v>
      </c>
      <c r="J20" s="8">
        <v>1</v>
      </c>
      <c r="K20" s="11" t="s">
        <v>81</v>
      </c>
      <c r="L20" s="10">
        <v>10160</v>
      </c>
    </row>
    <row r="21" spans="1:12" ht="12.75">
      <c r="A21" s="7" t="s">
        <v>74</v>
      </c>
      <c r="B21" s="8">
        <v>5</v>
      </c>
      <c r="C21" s="7" t="s">
        <v>71</v>
      </c>
      <c r="D21" s="8">
        <v>140</v>
      </c>
      <c r="E21" s="7" t="s">
        <v>11</v>
      </c>
      <c r="F21" s="7" t="s">
        <v>16</v>
      </c>
      <c r="G21" s="8" t="s">
        <v>13</v>
      </c>
      <c r="H21" s="8">
        <v>1993</v>
      </c>
      <c r="I21" s="8">
        <v>2009</v>
      </c>
      <c r="J21" s="8">
        <v>0</v>
      </c>
      <c r="K21" s="11" t="s">
        <v>81</v>
      </c>
      <c r="L21" s="10">
        <v>8890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26.625" style="0" customWidth="1"/>
    <col min="2" max="2" width="19.875" style="0" customWidth="1"/>
    <col min="3" max="3" width="17.875" style="0" customWidth="1"/>
  </cols>
  <sheetData>
    <row r="1" spans="1:3" ht="21" customHeight="1">
      <c r="A1" s="18" t="s">
        <v>90</v>
      </c>
      <c r="B1" s="18"/>
      <c r="C1" s="18"/>
    </row>
    <row r="2" spans="1:3" ht="12.75">
      <c r="A2" s="15" t="s">
        <v>89</v>
      </c>
      <c r="B2" s="9"/>
      <c r="C2" s="9"/>
    </row>
    <row r="3" spans="1:3" ht="12.75">
      <c r="A3" s="15" t="s">
        <v>1</v>
      </c>
      <c r="B3" s="15" t="s">
        <v>2</v>
      </c>
      <c r="C3" s="9" t="s">
        <v>82</v>
      </c>
    </row>
    <row r="4" spans="1:3" ht="12.75">
      <c r="A4" s="7">
        <v>1</v>
      </c>
      <c r="B4" s="7" t="s">
        <v>15</v>
      </c>
      <c r="C4" s="16">
        <v>14287.5</v>
      </c>
    </row>
    <row r="5" spans="1:3" ht="12.75">
      <c r="A5" s="7"/>
      <c r="B5" s="7" t="s">
        <v>10</v>
      </c>
      <c r="C5" s="16">
        <v>16510</v>
      </c>
    </row>
    <row r="6" spans="1:3" ht="12.75">
      <c r="A6" s="7"/>
      <c r="B6" s="7" t="s">
        <v>19</v>
      </c>
      <c r="C6" s="16">
        <v>36618.333333333336</v>
      </c>
    </row>
    <row r="7" spans="1:3" ht="12.75">
      <c r="A7" s="7" t="s">
        <v>84</v>
      </c>
      <c r="B7" s="7"/>
      <c r="C7" s="16">
        <v>25823.333333333332</v>
      </c>
    </row>
    <row r="8" spans="1:3" ht="12.75">
      <c r="A8" s="7">
        <v>2</v>
      </c>
      <c r="B8" s="7" t="s">
        <v>27</v>
      </c>
      <c r="C8" s="16">
        <v>13229.166666666666</v>
      </c>
    </row>
    <row r="9" spans="1:3" ht="12.75">
      <c r="A9" s="7"/>
      <c r="B9" s="7" t="s">
        <v>25</v>
      </c>
      <c r="C9" s="16">
        <v>17780</v>
      </c>
    </row>
    <row r="10" spans="1:3" ht="12.75">
      <c r="A10" s="7"/>
      <c r="B10" s="7" t="s">
        <v>32</v>
      </c>
      <c r="C10" s="16">
        <v>15557.5</v>
      </c>
    </row>
    <row r="11" spans="1:3" ht="12.75">
      <c r="A11" s="7" t="s">
        <v>85</v>
      </c>
      <c r="B11" s="7"/>
      <c r="C11" s="16">
        <v>14763.75</v>
      </c>
    </row>
    <row r="12" spans="1:3" ht="12.75">
      <c r="A12" s="7">
        <v>3</v>
      </c>
      <c r="B12" s="7" t="s">
        <v>35</v>
      </c>
      <c r="C12" s="16">
        <v>38100</v>
      </c>
    </row>
    <row r="13" spans="1:3" ht="12.75">
      <c r="A13" s="7"/>
      <c r="B13" s="7" t="s">
        <v>27</v>
      </c>
      <c r="C13" s="16">
        <v>20531.666666666668</v>
      </c>
    </row>
    <row r="14" spans="1:3" ht="12.75">
      <c r="A14" s="7"/>
      <c r="B14" s="7" t="s">
        <v>42</v>
      </c>
      <c r="C14" s="16">
        <v>22225</v>
      </c>
    </row>
    <row r="15" spans="1:3" ht="12.75">
      <c r="A15" s="7"/>
      <c r="B15" s="7" t="s">
        <v>32</v>
      </c>
      <c r="C15" s="16">
        <v>39370</v>
      </c>
    </row>
    <row r="16" spans="1:3" ht="12.75">
      <c r="A16" s="7" t="s">
        <v>86</v>
      </c>
      <c r="B16" s="7"/>
      <c r="C16" s="16">
        <v>28665.714285714286</v>
      </c>
    </row>
    <row r="17" spans="1:3" ht="12.75">
      <c r="A17" s="7">
        <v>4</v>
      </c>
      <c r="B17" s="7" t="s">
        <v>49</v>
      </c>
      <c r="C17" s="16">
        <v>15240</v>
      </c>
    </row>
    <row r="18" spans="1:3" ht="12.75">
      <c r="A18" s="7"/>
      <c r="B18" s="7" t="s">
        <v>61</v>
      </c>
      <c r="C18" s="16">
        <v>15028.333333333334</v>
      </c>
    </row>
    <row r="19" spans="1:3" ht="12.75">
      <c r="A19" s="7"/>
      <c r="B19" s="7" t="s">
        <v>44</v>
      </c>
      <c r="C19" s="16">
        <v>16033.75</v>
      </c>
    </row>
    <row r="20" spans="1:3" ht="12.75">
      <c r="A20" s="7"/>
      <c r="B20" s="7" t="s">
        <v>52</v>
      </c>
      <c r="C20" s="16">
        <v>12858.75</v>
      </c>
    </row>
    <row r="21" spans="1:3" ht="12.75">
      <c r="A21" s="7" t="s">
        <v>87</v>
      </c>
      <c r="B21" s="7"/>
      <c r="C21" s="16">
        <v>14268.823529411764</v>
      </c>
    </row>
    <row r="22" spans="1:3" ht="12.75">
      <c r="A22" s="7">
        <v>5</v>
      </c>
      <c r="B22" s="7" t="s">
        <v>44</v>
      </c>
      <c r="C22" s="16">
        <v>14605</v>
      </c>
    </row>
    <row r="23" spans="1:3" ht="12.75">
      <c r="A23" s="7"/>
      <c r="B23" s="7" t="s">
        <v>71</v>
      </c>
      <c r="C23" s="16">
        <v>9683.75</v>
      </c>
    </row>
    <row r="24" spans="1:3" ht="12.75">
      <c r="A24" s="7"/>
      <c r="B24" s="7" t="s">
        <v>67</v>
      </c>
      <c r="C24" s="16">
        <v>13546.666666666666</v>
      </c>
    </row>
    <row r="25" spans="1:3" ht="12.75">
      <c r="A25" s="7" t="s">
        <v>88</v>
      </c>
      <c r="B25" s="7"/>
      <c r="C25" s="16">
        <v>12065</v>
      </c>
    </row>
    <row r="26" spans="1:3" ht="12.75">
      <c r="A26" s="9" t="s">
        <v>83</v>
      </c>
      <c r="B26" s="7"/>
      <c r="C26" s="16">
        <v>17674.166666666668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c4ws01</dc:creator>
  <cp:keywords/>
  <dc:description/>
  <cp:lastModifiedBy>samsung</cp:lastModifiedBy>
  <cp:lastPrinted>2000-06-19T10:08:15Z</cp:lastPrinted>
  <dcterms:created xsi:type="dcterms:W3CDTF">2000-06-19T06:53:23Z</dcterms:created>
  <dcterms:modified xsi:type="dcterms:W3CDTF">2019-07-04T07:45:51Z</dcterms:modified>
  <cp:category/>
  <cp:version/>
  <cp:contentType/>
  <cp:contentStatus/>
</cp:coreProperties>
</file>