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96" windowWidth="15972" windowHeight="556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4" i="1"/>
  <c r="F5" i="1"/>
  <c r="F6" i="1"/>
  <c r="F7" i="1"/>
  <c r="F8" i="1"/>
  <c r="F9" i="1"/>
  <c r="F10" i="1"/>
  <c r="F11" i="1"/>
  <c r="F4" i="1"/>
  <c r="E5" i="1"/>
  <c r="E6" i="1"/>
  <c r="E7" i="1"/>
  <c r="E8" i="1"/>
  <c r="E9" i="1"/>
  <c r="E10" i="1"/>
  <c r="E11" i="1"/>
  <c r="E4" i="1"/>
</calcChain>
</file>

<file path=xl/sharedStrings.xml><?xml version="1.0" encoding="utf-8"?>
<sst xmlns="http://schemas.openxmlformats.org/spreadsheetml/2006/main" count="8" uniqueCount="8">
  <si>
    <t>Вычисление амортизации имущества</t>
  </si>
  <si>
    <t>Первоначальная стоимость</t>
  </si>
  <si>
    <t>Ликвидная стоимость</t>
  </si>
  <si>
    <t>Срок эксплуатации</t>
  </si>
  <si>
    <t>Период эксплуатации</t>
  </si>
  <si>
    <t>Сумма амортизации (АСЧ)</t>
  </si>
  <si>
    <t>Сумма амортизации (ФУО)</t>
  </si>
  <si>
    <t>Сумма амортизации (ДДОБ)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</si>
</sst>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&quot;р.&quot;;[Red]\-#,##0.00&quot;р.&quot;"/>
    <numFmt numFmtId="165" formatCode="#,##0.00&quot;р.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165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8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ru-RU" sz="1800"/>
              <a:t>Сравнение амортизации в зависимости от выбранной модели</a:t>
            </a:r>
          </a:p>
        </c:rich>
      </c:tx>
      <c:layout>
        <c:manualLayout>
          <c:xMode val="edge"/>
          <c:yMode val="edge"/>
          <c:x val="0.14785553539206037"/>
          <c:y val="1.65837479270315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Лист1!$G$3</c:f>
              <c:strCache>
                <c:ptCount val="1"/>
                <c:pt idx="0">
                  <c:v>Сумма амортизации (ДДОБ)</c:v>
                </c:pt>
              </c:strCache>
            </c:strRef>
          </c:tx>
          <c:marker>
            <c:symbol val="diamond"/>
            <c:size val="4"/>
          </c:marker>
          <c:val>
            <c:numRef>
              <c:f>Лист1!$G$4:$G$11</c:f>
              <c:numCache>
                <c:formatCode>"р."#,##0.00_);[Red]\("р."#,##0.00\)</c:formatCode>
                <c:ptCount val="8"/>
                <c:pt idx="0">
                  <c:v>75000</c:v>
                </c:pt>
                <c:pt idx="1">
                  <c:v>56250</c:v>
                </c:pt>
                <c:pt idx="2">
                  <c:v>42187.5</c:v>
                </c:pt>
                <c:pt idx="3">
                  <c:v>31640.625</c:v>
                </c:pt>
                <c:pt idx="4">
                  <c:v>23730.46875</c:v>
                </c:pt>
                <c:pt idx="5">
                  <c:v>17797.8515625</c:v>
                </c:pt>
                <c:pt idx="6">
                  <c:v>13348.388671875</c:v>
                </c:pt>
                <c:pt idx="7">
                  <c:v>10011.29150390625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Лист1!$F$3</c:f>
              <c:strCache>
                <c:ptCount val="1"/>
                <c:pt idx="0">
                  <c:v>Сумма амортизации (ФУО)</c:v>
                </c:pt>
              </c:strCache>
            </c:strRef>
          </c:tx>
          <c:marker>
            <c:symbol val="square"/>
            <c:size val="4"/>
          </c:marker>
          <c:val>
            <c:numRef>
              <c:f>Лист1!$F$4:$F$11</c:f>
              <c:numCache>
                <c:formatCode>"р."#,##0.00_);[Red]\("р."#,##0.00\)</c:formatCode>
                <c:ptCount val="8"/>
                <c:pt idx="0">
                  <c:v>89700</c:v>
                </c:pt>
                <c:pt idx="1">
                  <c:v>62879.7</c:v>
                </c:pt>
                <c:pt idx="2">
                  <c:v>44078.669699999991</c:v>
                </c:pt>
                <c:pt idx="3">
                  <c:v>30899.147459699994</c:v>
                </c:pt>
                <c:pt idx="4">
                  <c:v>21660.302369249697</c:v>
                </c:pt>
                <c:pt idx="5">
                  <c:v>15183.871960844041</c:v>
                </c:pt>
                <c:pt idx="6">
                  <c:v>10643.894244551671</c:v>
                </c:pt>
                <c:pt idx="7">
                  <c:v>7461.3698654307218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Лист1!$E$3</c:f>
              <c:strCache>
                <c:ptCount val="1"/>
                <c:pt idx="0">
                  <c:v>Сумма амортизации (АСЧ)</c:v>
                </c:pt>
              </c:strCache>
            </c:strRef>
          </c:tx>
          <c:marker>
            <c:symbol val="triangle"/>
            <c:size val="5"/>
          </c:marker>
          <c:val>
            <c:numRef>
              <c:f>Лист1!$E$4:$E$11</c:f>
              <c:numCache>
                <c:formatCode>"р."#,##0.00_);[Red]\("р."#,##0.00\)</c:formatCode>
                <c:ptCount val="8"/>
                <c:pt idx="0">
                  <c:v>62777.777777777781</c:v>
                </c:pt>
                <c:pt idx="1">
                  <c:v>54930.555555555555</c:v>
                </c:pt>
                <c:pt idx="2">
                  <c:v>47083.333333333336</c:v>
                </c:pt>
                <c:pt idx="3">
                  <c:v>39236.111111111109</c:v>
                </c:pt>
                <c:pt idx="4">
                  <c:v>31388.888888888891</c:v>
                </c:pt>
                <c:pt idx="5">
                  <c:v>23541.666666666668</c:v>
                </c:pt>
                <c:pt idx="6">
                  <c:v>15694.444444444445</c:v>
                </c:pt>
                <c:pt idx="7">
                  <c:v>7847.2222222222226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5712"/>
        <c:axId val="89557248"/>
      </c:lineChart>
      <c:catAx>
        <c:axId val="895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ru-RU" sz="1200"/>
                  <a:t>Период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9557248"/>
        <c:crosses val="autoZero"/>
        <c:auto val="1"/>
        <c:lblAlgn val="ctr"/>
        <c:lblOffset val="100"/>
        <c:noMultiLvlLbl val="0"/>
      </c:catAx>
      <c:valAx>
        <c:axId val="89557248"/>
        <c:scaling>
          <c:orientation val="minMax"/>
          <c:max val="1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ru-RU" sz="1200"/>
                  <a:t>Сумма амортизации</a:t>
                </a:r>
              </a:p>
            </c:rich>
          </c:tx>
          <c:layout/>
          <c:overlay val="0"/>
        </c:title>
        <c:numFmt formatCode="&quot;р.&quot;#,##0.00_);[Red]\(&quot;р.&quot;#,##0.00\)" sourceLinked="1"/>
        <c:majorTickMark val="out"/>
        <c:minorTickMark val="none"/>
        <c:tickLblPos val="nextTo"/>
        <c:crossAx val="89555712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140970</xdr:rowOff>
    </xdr:from>
    <xdr:to>
      <xdr:col>9</xdr:col>
      <xdr:colOff>152400</xdr:colOff>
      <xdr:row>32</xdr:row>
      <xdr:rowOff>129540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workbookViewId="0">
      <selection activeCell="K21" sqref="K21"/>
    </sheetView>
  </sheetViews>
  <sheetFormatPr defaultRowHeight="14.4" x14ac:dyDescent="0.3"/>
  <cols>
    <col min="1" max="1" width="15.77734375" customWidth="1"/>
    <col min="2" max="2" width="11.77734375" customWidth="1"/>
    <col min="3" max="3" width="13.5546875" customWidth="1"/>
    <col min="4" max="4" width="13.33203125" customWidth="1"/>
    <col min="5" max="5" width="14.5546875" customWidth="1"/>
    <col min="6" max="6" width="13.21875" customWidth="1"/>
    <col min="7" max="7" width="12.6640625" customWidth="1"/>
  </cols>
  <sheetData>
    <row r="2" spans="1:7" ht="15.6" x14ac:dyDescent="0.3">
      <c r="A2" s="1" t="s">
        <v>0</v>
      </c>
      <c r="B2" s="1"/>
      <c r="C2" s="1"/>
      <c r="D2" s="1"/>
      <c r="E2" s="1"/>
      <c r="F2" s="1"/>
      <c r="G2" s="1"/>
    </row>
    <row r="3" spans="1:7" ht="43.2" customHeight="1" x14ac:dyDescent="0.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spans="1:7" x14ac:dyDescent="0.3">
      <c r="A4" s="2">
        <v>300000</v>
      </c>
      <c r="B4" s="2">
        <v>17500</v>
      </c>
      <c r="C4" s="3">
        <v>8</v>
      </c>
      <c r="D4" s="3">
        <v>1</v>
      </c>
      <c r="E4" s="5">
        <f>SYD(A4,B4,C4,D4)</f>
        <v>62777.777777777781</v>
      </c>
      <c r="F4" s="5">
        <f>DB(A4,B4,C4,D4)</f>
        <v>89700</v>
      </c>
      <c r="G4" s="5">
        <f>DDB(A4,B4,C4,D4)</f>
        <v>75000</v>
      </c>
    </row>
    <row r="5" spans="1:7" x14ac:dyDescent="0.3">
      <c r="A5" s="2">
        <v>300000</v>
      </c>
      <c r="B5" s="2">
        <v>17500</v>
      </c>
      <c r="C5" s="3">
        <v>8</v>
      </c>
      <c r="D5" s="3">
        <v>2</v>
      </c>
      <c r="E5" s="5">
        <f t="shared" ref="E5:E11" si="0">SYD(A5,B5,C5,D5)</f>
        <v>54930.555555555555</v>
      </c>
      <c r="F5" s="5">
        <f t="shared" ref="F5:F11" si="1">DB(A5,B5,C5,D5)</f>
        <v>62879.7</v>
      </c>
      <c r="G5" s="5">
        <f t="shared" ref="G5:G11" si="2">DDB(A5,B5,C5,D5)</f>
        <v>56250</v>
      </c>
    </row>
    <row r="6" spans="1:7" x14ac:dyDescent="0.3">
      <c r="A6" s="2">
        <v>300000</v>
      </c>
      <c r="B6" s="2">
        <v>17500</v>
      </c>
      <c r="C6" s="3">
        <v>8</v>
      </c>
      <c r="D6" s="3">
        <v>3</v>
      </c>
      <c r="E6" s="5">
        <f t="shared" si="0"/>
        <v>47083.333333333336</v>
      </c>
      <c r="F6" s="5">
        <f t="shared" si="1"/>
        <v>44078.669699999991</v>
      </c>
      <c r="G6" s="5">
        <f t="shared" si="2"/>
        <v>42187.5</v>
      </c>
    </row>
    <row r="7" spans="1:7" x14ac:dyDescent="0.3">
      <c r="A7" s="2">
        <v>300000</v>
      </c>
      <c r="B7" s="2">
        <v>17500</v>
      </c>
      <c r="C7" s="3">
        <v>8</v>
      </c>
      <c r="D7" s="3">
        <v>4</v>
      </c>
      <c r="E7" s="5">
        <f t="shared" si="0"/>
        <v>39236.111111111109</v>
      </c>
      <c r="F7" s="5">
        <f t="shared" si="1"/>
        <v>30899.147459699994</v>
      </c>
      <c r="G7" s="5">
        <f t="shared" si="2"/>
        <v>31640.625</v>
      </c>
    </row>
    <row r="8" spans="1:7" x14ac:dyDescent="0.3">
      <c r="A8" s="2">
        <v>300000</v>
      </c>
      <c r="B8" s="2">
        <v>17500</v>
      </c>
      <c r="C8" s="3">
        <v>8</v>
      </c>
      <c r="D8" s="3">
        <v>5</v>
      </c>
      <c r="E8" s="5">
        <f t="shared" si="0"/>
        <v>31388.888888888891</v>
      </c>
      <c r="F8" s="5">
        <f t="shared" si="1"/>
        <v>21660.302369249697</v>
      </c>
      <c r="G8" s="5">
        <f t="shared" si="2"/>
        <v>23730.46875</v>
      </c>
    </row>
    <row r="9" spans="1:7" x14ac:dyDescent="0.3">
      <c r="A9" s="2">
        <v>300000</v>
      </c>
      <c r="B9" s="2">
        <v>17500</v>
      </c>
      <c r="C9" s="3">
        <v>8</v>
      </c>
      <c r="D9" s="3">
        <v>6</v>
      </c>
      <c r="E9" s="5">
        <f t="shared" si="0"/>
        <v>23541.666666666668</v>
      </c>
      <c r="F9" s="5">
        <f t="shared" si="1"/>
        <v>15183.871960844041</v>
      </c>
      <c r="G9" s="5">
        <f t="shared" si="2"/>
        <v>17797.8515625</v>
      </c>
    </row>
    <row r="10" spans="1:7" x14ac:dyDescent="0.3">
      <c r="A10" s="2">
        <v>300000</v>
      </c>
      <c r="B10" s="2">
        <v>17500</v>
      </c>
      <c r="C10" s="3">
        <v>8</v>
      </c>
      <c r="D10" s="3">
        <v>7</v>
      </c>
      <c r="E10" s="5">
        <f t="shared" si="0"/>
        <v>15694.444444444445</v>
      </c>
      <c r="F10" s="5">
        <f t="shared" si="1"/>
        <v>10643.894244551671</v>
      </c>
      <c r="G10" s="5">
        <f t="shared" si="2"/>
        <v>13348.388671875</v>
      </c>
    </row>
    <row r="11" spans="1:7" x14ac:dyDescent="0.3">
      <c r="A11" s="2">
        <v>300000</v>
      </c>
      <c r="B11" s="2">
        <v>17500</v>
      </c>
      <c r="C11" s="3">
        <v>8</v>
      </c>
      <c r="D11" s="3">
        <v>8</v>
      </c>
      <c r="E11" s="5">
        <f t="shared" si="0"/>
        <v>7847.2222222222226</v>
      </c>
      <c r="F11" s="5">
        <f t="shared" si="1"/>
        <v>7461.3698654307218</v>
      </c>
      <c r="G11" s="5">
        <f t="shared" si="2"/>
        <v>10011.29150390625</v>
      </c>
    </row>
  </sheetData>
  <mergeCells count="1"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2019-07-19T15:14:31Z</dcterms:created>
  <dcterms:modified xsi:type="dcterms:W3CDTF">2019-07-19T15:37:18Z</dcterms:modified>
</cp:coreProperties>
</file>