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мовлення\КУРСОВІ\Информатика\Опросник2\"/>
    </mc:Choice>
  </mc:AlternateContent>
  <bookViews>
    <workbookView xWindow="0" yWindow="0" windowWidth="20490" windowHeight="718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AB6" i="1"/>
  <c r="Y6" i="1"/>
  <c r="Z6" i="1" s="1"/>
  <c r="Z5" i="1"/>
  <c r="Y5" i="1"/>
  <c r="AB4" i="1"/>
  <c r="Y4" i="1"/>
  <c r="Z4" i="1" s="1"/>
  <c r="AC3" i="1"/>
  <c r="AB3" i="1"/>
  <c r="Y3" i="1"/>
  <c r="AB5" i="1" s="1"/>
  <c r="AB2" i="1"/>
  <c r="AB1" i="1"/>
  <c r="Z3" i="1" l="1"/>
</calcChain>
</file>

<file path=xl/sharedStrings.xml><?xml version="1.0" encoding="utf-8"?>
<sst xmlns="http://schemas.openxmlformats.org/spreadsheetml/2006/main" count="15" uniqueCount="14">
  <si>
    <t>Номер респондента</t>
  </si>
  <si>
    <t>Вопросы</t>
  </si>
  <si>
    <t>Пол</t>
  </si>
  <si>
    <t>Возраст</t>
  </si>
  <si>
    <t>Общий результат</t>
  </si>
  <si>
    <t>Уровень депрессии</t>
  </si>
  <si>
    <t>Количество мужчин</t>
  </si>
  <si>
    <t>Количество женщин</t>
  </si>
  <si>
    <t>Возрастной диапазон</t>
  </si>
  <si>
    <t>Средний возраст</t>
  </si>
  <si>
    <t>Среднее по мужчинам</t>
  </si>
  <si>
    <t>Среднее по женщинам</t>
  </si>
  <si>
    <t>Количество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</si>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</sst>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Соотношение количества респондентов и пола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'[1]Банк данных'!$AA$1:$AA$2</c:f>
              <c:strCache>
                <c:ptCount val="2"/>
                <c:pt idx="0">
                  <c:v>Количество мужчин</c:v>
                </c:pt>
                <c:pt idx="1">
                  <c:v>Количество женщин</c:v>
                </c:pt>
              </c:strCache>
            </c:strRef>
          </c:cat>
          <c:val>
            <c:numRef>
              <c:f>'[1]Банк данных'!$AD$1:$AD$2</c:f>
              <c:numCache>
                <c:formatCode>General</c:formatCode>
                <c:ptCount val="2"/>
                <c:pt idx="0">
                  <c:v>14</c:v>
                </c:pt>
                <c:pt idx="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C-42F6-96AF-C2AE8C6366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6407408"/>
        <c:axId val="156407800"/>
      </c:lineChart>
      <c:catAx>
        <c:axId val="15640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407800"/>
        <c:crosses val="autoZero"/>
        <c:auto val="1"/>
        <c:lblAlgn val="ctr"/>
        <c:lblOffset val="100"/>
        <c:noMultiLvlLbl val="0"/>
      </c:catAx>
      <c:valAx>
        <c:axId val="156407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640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Соотношение количества человек и возраста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'[1]Банк данных'!$B$35</c:f>
              <c:strCache>
                <c:ptCount val="1"/>
                <c:pt idx="0">
                  <c:v>Количество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'[1]Банк данных'!$A$36:$A$52</c:f>
              <c:numCache>
                <c:formatCode>General</c:formatCode>
                <c:ptCount val="17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30</c:v>
                </c:pt>
                <c:pt idx="11">
                  <c:v>31</c:v>
                </c:pt>
                <c:pt idx="12">
                  <c:v>33</c:v>
                </c:pt>
                <c:pt idx="13">
                  <c:v>36</c:v>
                </c:pt>
                <c:pt idx="14">
                  <c:v>44</c:v>
                </c:pt>
                <c:pt idx="15">
                  <c:v>47</c:v>
                </c:pt>
                <c:pt idx="16">
                  <c:v>48</c:v>
                </c:pt>
              </c:numCache>
            </c:numRef>
          </c:cat>
          <c:val>
            <c:numRef>
              <c:f>'[1]Банк данных'!$B$36:$B$52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E-490B-959D-FDAC503E3F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85866040"/>
        <c:axId val="485870744"/>
      </c:lineChart>
      <c:catAx>
        <c:axId val="48586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5870744"/>
        <c:crosses val="autoZero"/>
        <c:auto val="1"/>
        <c:lblAlgn val="ctr"/>
        <c:lblOffset val="100"/>
        <c:noMultiLvlLbl val="0"/>
      </c:catAx>
      <c:valAx>
        <c:axId val="485870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586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Взаимосвязь показателя методики и пола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8.7789046653144034E-2"/>
                  <c:y val="2.7777777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A1-4D39-B0B4-B777C547CBC8}"/>
                </c:ext>
              </c:extLst>
            </c:dLbl>
            <c:dLbl>
              <c:idx val="1"/>
              <c:layout>
                <c:manualLayout>
                  <c:x val="-5.0791075050710038E-2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A1-4D39-B0B4-B777C547CB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'[1]Банк данных'!$AA$5:$AA$6</c:f>
              <c:strCache>
                <c:ptCount val="2"/>
                <c:pt idx="0">
                  <c:v>Среднее по мужчинам</c:v>
                </c:pt>
                <c:pt idx="1">
                  <c:v>Среднее по женщинам</c:v>
                </c:pt>
              </c:strCache>
            </c:strRef>
          </c:cat>
          <c:val>
            <c:numRef>
              <c:f>'[1]Банк данных'!$AB$5:$AB$6</c:f>
              <c:numCache>
                <c:formatCode>General</c:formatCode>
                <c:ptCount val="2"/>
                <c:pt idx="0">
                  <c:v>12.714285714285714</c:v>
                </c:pt>
                <c:pt idx="1">
                  <c:v>15.75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1-4D39-B0B4-B777C547CB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94098624"/>
        <c:axId val="494104504"/>
      </c:lineChart>
      <c:catAx>
        <c:axId val="49409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4104504"/>
        <c:crosses val="autoZero"/>
        <c:auto val="1"/>
        <c:lblAlgn val="ctr"/>
        <c:lblOffset val="100"/>
        <c:noMultiLvlLbl val="0"/>
      </c:catAx>
      <c:valAx>
        <c:axId val="49410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409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138112</xdr:colOff>
      <xdr:row>0</xdr:row>
      <xdr:rowOff>0</xdr:rowOff>
    </xdr:from>
    <xdr:to>
      <xdr:col>37</xdr:col>
      <xdr:colOff>442912</xdr:colOff>
      <xdr:row>14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233362</xdr:colOff>
      <xdr:row>34</xdr:row>
      <xdr:rowOff>52387</xdr:rowOff>
    </xdr:from>
    <xdr:to>
      <xdr:col>14</xdr:col>
      <xdr:colOff>119062</xdr:colOff>
      <xdr:row>48</xdr:row>
      <xdr:rowOff>128587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119062</xdr:colOff>
      <xdr:row>14</xdr:row>
      <xdr:rowOff>128587</xdr:rowOff>
    </xdr:from>
    <xdr:to>
      <xdr:col>32</xdr:col>
      <xdr:colOff>214312</xdr:colOff>
      <xdr:row>29</xdr:row>
      <xdr:rowOff>14287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4;&#1087;&#1088;&#1086;&#1089;&#1085;&#1080;&#1082;\&#1054;&#1087;&#1088;&#1086;&#1089;&#1085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"/>
    </sheetNames>
    <sheetDataSet>
      <sheetData sheetId="0">
        <row r="1">
          <cell r="AA1" t="str">
            <v>Количество мужчин</v>
          </cell>
          <cell r="AD1">
            <v>14</v>
          </cell>
        </row>
        <row r="2">
          <cell r="AA2" t="str">
            <v>Количество женщин</v>
          </cell>
          <cell r="AD2">
            <v>16</v>
          </cell>
        </row>
        <row r="5">
          <cell r="AA5" t="str">
            <v>Среднее по мужчинам</v>
          </cell>
          <cell r="AB5">
            <v>12.714285714285714</v>
          </cell>
        </row>
        <row r="6">
          <cell r="AA6" t="str">
            <v>Среднее по женщинам</v>
          </cell>
          <cell r="AB6">
            <v>15.75</v>
          </cell>
        </row>
        <row r="35">
          <cell r="B35" t="str">
            <v>Количество</v>
          </cell>
        </row>
        <row r="36">
          <cell r="A36">
            <v>17</v>
          </cell>
          <cell r="B36">
            <v>1</v>
          </cell>
        </row>
        <row r="37">
          <cell r="A37">
            <v>18</v>
          </cell>
          <cell r="B37">
            <v>1</v>
          </cell>
        </row>
        <row r="38">
          <cell r="A38">
            <v>19</v>
          </cell>
          <cell r="B38">
            <v>1</v>
          </cell>
        </row>
        <row r="39">
          <cell r="A39">
            <v>21</v>
          </cell>
          <cell r="B39">
            <v>2</v>
          </cell>
        </row>
        <row r="40">
          <cell r="A40">
            <v>22</v>
          </cell>
          <cell r="B40">
            <v>2</v>
          </cell>
        </row>
        <row r="41">
          <cell r="A41">
            <v>23</v>
          </cell>
          <cell r="B41">
            <v>3</v>
          </cell>
        </row>
        <row r="42">
          <cell r="A42">
            <v>24</v>
          </cell>
          <cell r="B42">
            <v>3</v>
          </cell>
        </row>
        <row r="43">
          <cell r="A43">
            <v>25</v>
          </cell>
          <cell r="B43">
            <v>2</v>
          </cell>
        </row>
        <row r="44">
          <cell r="A44">
            <v>26</v>
          </cell>
          <cell r="B44">
            <v>5</v>
          </cell>
        </row>
        <row r="45">
          <cell r="A45">
            <v>27</v>
          </cell>
          <cell r="B45">
            <v>2</v>
          </cell>
        </row>
        <row r="46">
          <cell r="A46">
            <v>30</v>
          </cell>
          <cell r="B46">
            <v>2</v>
          </cell>
        </row>
        <row r="47">
          <cell r="A47">
            <v>31</v>
          </cell>
          <cell r="B47">
            <v>1</v>
          </cell>
        </row>
        <row r="48">
          <cell r="A48">
            <v>33</v>
          </cell>
          <cell r="B48">
            <v>1</v>
          </cell>
        </row>
        <row r="49">
          <cell r="A49">
            <v>36</v>
          </cell>
          <cell r="B49">
            <v>1</v>
          </cell>
        </row>
        <row r="50">
          <cell r="A50">
            <v>44</v>
          </cell>
          <cell r="B50">
            <v>1</v>
          </cell>
        </row>
        <row r="51">
          <cell r="A51">
            <v>47</v>
          </cell>
          <cell r="B51">
            <v>1</v>
          </cell>
        </row>
        <row r="52">
          <cell r="A52">
            <v>48</v>
          </cell>
          <cell r="B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N1" workbookViewId="0">
      <selection activeCell="AA13" sqref="AA13"/>
    </sheetView>
  </sheetViews>
  <sheetFormatPr defaultRowHeight="15" x14ac:dyDescent="0.25"/>
  <cols>
    <col min="1" max="1" width="12.85546875" customWidth="1"/>
    <col min="2" max="23" width="5.85546875" customWidth="1"/>
    <col min="24" max="24" width="8" customWidth="1"/>
    <col min="25" max="25" width="13.5703125" style="11" customWidth="1"/>
    <col min="26" max="26" width="14" customWidth="1"/>
    <col min="27" max="27" width="22.5703125" customWidth="1"/>
    <col min="28" max="28" width="9.85546875" customWidth="1"/>
  </cols>
  <sheetData>
    <row r="1" spans="1:30" ht="15" customHeight="1" x14ac:dyDescent="0.25">
      <c r="A1" s="14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 t="s">
        <v>2</v>
      </c>
      <c r="X1" s="16" t="s">
        <v>3</v>
      </c>
      <c r="Y1" s="17" t="s">
        <v>4</v>
      </c>
      <c r="Z1" s="17" t="s">
        <v>5</v>
      </c>
      <c r="AA1" s="1" t="s">
        <v>6</v>
      </c>
      <c r="AB1" s="13">
        <f>COUNTIF(W3:W32,1)</f>
        <v>14</v>
      </c>
      <c r="AC1" s="13"/>
      <c r="AD1" s="2">
        <v>14</v>
      </c>
    </row>
    <row r="2" spans="1:30" x14ac:dyDescent="0.25">
      <c r="A2" s="14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16"/>
      <c r="X2" s="16"/>
      <c r="Y2" s="17"/>
      <c r="Z2" s="17"/>
      <c r="AA2" s="1" t="s">
        <v>7</v>
      </c>
      <c r="AB2" s="13">
        <f>COUNTIF(W3:W32,2)</f>
        <v>16</v>
      </c>
      <c r="AC2" s="13"/>
      <c r="AD2" s="2">
        <v>16</v>
      </c>
    </row>
    <row r="3" spans="1:30" x14ac:dyDescent="0.25">
      <c r="A3" s="4">
        <v>1</v>
      </c>
      <c r="B3" s="5">
        <v>0</v>
      </c>
      <c r="C3" s="5">
        <v>0</v>
      </c>
      <c r="D3" s="5">
        <v>0</v>
      </c>
      <c r="E3" s="5">
        <v>1</v>
      </c>
      <c r="F3" s="5">
        <v>1</v>
      </c>
      <c r="G3" s="5">
        <v>1</v>
      </c>
      <c r="H3" s="5">
        <v>1</v>
      </c>
      <c r="I3" s="5">
        <v>0</v>
      </c>
      <c r="J3" s="5">
        <v>1</v>
      </c>
      <c r="K3" s="5">
        <v>1</v>
      </c>
      <c r="L3" s="5">
        <v>0</v>
      </c>
      <c r="M3" s="5">
        <v>0</v>
      </c>
      <c r="N3" s="5">
        <v>3</v>
      </c>
      <c r="O3" s="5">
        <v>1</v>
      </c>
      <c r="P3" s="5">
        <v>0</v>
      </c>
      <c r="Q3" s="5">
        <v>1</v>
      </c>
      <c r="R3" s="5">
        <v>0</v>
      </c>
      <c r="S3" s="5">
        <v>0</v>
      </c>
      <c r="T3" s="5">
        <v>1</v>
      </c>
      <c r="U3" s="5">
        <v>3</v>
      </c>
      <c r="V3" s="5">
        <v>0</v>
      </c>
      <c r="W3" s="6">
        <v>1</v>
      </c>
      <c r="X3" s="6">
        <v>19</v>
      </c>
      <c r="Y3" s="4">
        <f>SUM(B3:V3)</f>
        <v>15</v>
      </c>
      <c r="Z3" s="7" t="str">
        <f>IF(Y3&lt;=4,"Отсутствует",IF(AND(Y3&gt;=5,Y3&lt;=7),"Низкий",IF(AND(Y3&gt;=8,Y3&lt;=15),"Средний","Высокий")))</f>
        <v>Средний</v>
      </c>
      <c r="AA3" s="1" t="s">
        <v>8</v>
      </c>
      <c r="AB3" s="8">
        <f>MIN(X3:X32)</f>
        <v>17</v>
      </c>
      <c r="AC3" s="8">
        <f>MAX(X3:X32)</f>
        <v>48</v>
      </c>
    </row>
    <row r="4" spans="1:30" x14ac:dyDescent="0.25">
      <c r="A4" s="4">
        <v>2</v>
      </c>
      <c r="B4" s="5">
        <v>0</v>
      </c>
      <c r="C4" s="5">
        <v>0</v>
      </c>
      <c r="D4" s="5">
        <v>0</v>
      </c>
      <c r="E4" s="5">
        <v>1</v>
      </c>
      <c r="F4" s="5">
        <v>1</v>
      </c>
      <c r="G4" s="5">
        <v>0</v>
      </c>
      <c r="H4" s="5">
        <v>1</v>
      </c>
      <c r="I4" s="5">
        <v>0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0</v>
      </c>
      <c r="P4" s="5">
        <v>3</v>
      </c>
      <c r="Q4" s="5">
        <v>4</v>
      </c>
      <c r="R4" s="5">
        <v>3</v>
      </c>
      <c r="S4" s="5">
        <v>3</v>
      </c>
      <c r="T4" s="5">
        <v>0</v>
      </c>
      <c r="U4" s="5">
        <v>1</v>
      </c>
      <c r="V4" s="5">
        <v>0</v>
      </c>
      <c r="W4" s="6">
        <v>1</v>
      </c>
      <c r="X4" s="6">
        <v>21</v>
      </c>
      <c r="Y4" s="4">
        <f t="shared" ref="Y4:Y32" si="0">SUM(B4:V4)</f>
        <v>22</v>
      </c>
      <c r="Z4" s="7" t="str">
        <f t="shared" ref="Z4:Z32" si="1">IF(Y4&lt;=4,"Отсутствует",IF(AND(Y4&gt;=5,Y4&lt;=7),"Низкий",IF(AND(Y4&gt;=8,Y4&lt;=15),"Средний","Высокий")))</f>
        <v>Высокий</v>
      </c>
      <c r="AA4" s="1" t="s">
        <v>9</v>
      </c>
      <c r="AB4" s="13">
        <f>AVERAGE(X3:X32)</f>
        <v>27.133333333333333</v>
      </c>
      <c r="AC4" s="13"/>
    </row>
    <row r="5" spans="1:30" x14ac:dyDescent="0.25">
      <c r="A5" s="4">
        <v>3</v>
      </c>
      <c r="B5" s="5">
        <v>0</v>
      </c>
      <c r="C5" s="5">
        <v>0</v>
      </c>
      <c r="D5" s="5">
        <v>0</v>
      </c>
      <c r="E5" s="5">
        <v>0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0</v>
      </c>
      <c r="M5" s="5">
        <v>1</v>
      </c>
      <c r="N5" s="5">
        <v>1</v>
      </c>
      <c r="O5" s="5">
        <v>1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6">
        <v>1</v>
      </c>
      <c r="X5" s="6">
        <v>22</v>
      </c>
      <c r="Y5" s="4">
        <f t="shared" si="0"/>
        <v>9</v>
      </c>
      <c r="Z5" s="7" t="str">
        <f t="shared" si="1"/>
        <v>Средний</v>
      </c>
      <c r="AA5" s="1" t="s">
        <v>10</v>
      </c>
      <c r="AB5" s="9">
        <f>AVERAGEIF(W3:W32,1,Y3:Y32)</f>
        <v>12.714285714285714</v>
      </c>
    </row>
    <row r="6" spans="1:30" x14ac:dyDescent="0.25">
      <c r="A6" s="4">
        <v>4</v>
      </c>
      <c r="B6" s="5">
        <v>1</v>
      </c>
      <c r="C6" s="5">
        <v>1</v>
      </c>
      <c r="D6" s="5">
        <v>0</v>
      </c>
      <c r="E6" s="5">
        <v>1</v>
      </c>
      <c r="F6" s="5">
        <v>1</v>
      </c>
      <c r="G6" s="5">
        <v>3</v>
      </c>
      <c r="H6" s="5">
        <v>1</v>
      </c>
      <c r="I6" s="5">
        <v>3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3</v>
      </c>
      <c r="P6" s="5">
        <v>1</v>
      </c>
      <c r="Q6" s="5">
        <v>3</v>
      </c>
      <c r="R6" s="5">
        <v>3</v>
      </c>
      <c r="S6" s="5">
        <v>3</v>
      </c>
      <c r="T6" s="5">
        <v>0</v>
      </c>
      <c r="U6" s="5">
        <v>0</v>
      </c>
      <c r="V6" s="5">
        <v>3</v>
      </c>
      <c r="W6" s="6">
        <v>1</v>
      </c>
      <c r="X6" s="6">
        <v>23</v>
      </c>
      <c r="Y6" s="4">
        <f t="shared" si="0"/>
        <v>32</v>
      </c>
      <c r="Z6" s="7" t="str">
        <f t="shared" si="1"/>
        <v>Высокий</v>
      </c>
      <c r="AA6" s="1" t="s">
        <v>11</v>
      </c>
      <c r="AB6" s="9">
        <f>AVERAGEIF(W3:W32,2,Y3:Y32)</f>
        <v>15.75</v>
      </c>
    </row>
    <row r="7" spans="1:30" x14ac:dyDescent="0.25">
      <c r="A7" s="4">
        <v>5</v>
      </c>
      <c r="B7" s="5">
        <v>0</v>
      </c>
      <c r="C7" s="5">
        <v>3</v>
      </c>
      <c r="D7" s="5">
        <v>0</v>
      </c>
      <c r="E7" s="5">
        <v>4</v>
      </c>
      <c r="F7" s="5">
        <v>1</v>
      </c>
      <c r="G7" s="5">
        <v>1</v>
      </c>
      <c r="H7" s="5">
        <v>1</v>
      </c>
      <c r="I7" s="5">
        <v>1</v>
      </c>
      <c r="J7" s="5">
        <v>0</v>
      </c>
      <c r="K7" s="5">
        <v>0</v>
      </c>
      <c r="L7" s="5">
        <v>1</v>
      </c>
      <c r="M7" s="5">
        <v>1</v>
      </c>
      <c r="N7" s="5">
        <v>1</v>
      </c>
      <c r="O7" s="5">
        <v>0</v>
      </c>
      <c r="P7" s="5">
        <v>1</v>
      </c>
      <c r="Q7" s="5">
        <v>0</v>
      </c>
      <c r="R7" s="5">
        <v>0</v>
      </c>
      <c r="S7" s="5">
        <v>1</v>
      </c>
      <c r="T7" s="5">
        <v>0</v>
      </c>
      <c r="U7" s="5">
        <v>0</v>
      </c>
      <c r="V7" s="5">
        <v>0</v>
      </c>
      <c r="W7" s="6">
        <v>1</v>
      </c>
      <c r="X7" s="6">
        <v>24</v>
      </c>
      <c r="Y7" s="4">
        <f t="shared" si="0"/>
        <v>16</v>
      </c>
      <c r="Z7" s="7" t="str">
        <f t="shared" si="1"/>
        <v>Высокий</v>
      </c>
    </row>
    <row r="8" spans="1:30" x14ac:dyDescent="0.25">
      <c r="A8" s="4">
        <v>6</v>
      </c>
      <c r="B8" s="5">
        <v>0</v>
      </c>
      <c r="C8" s="5">
        <v>0</v>
      </c>
      <c r="D8" s="5">
        <v>0</v>
      </c>
      <c r="E8" s="5">
        <v>0</v>
      </c>
      <c r="F8" s="5">
        <v>1</v>
      </c>
      <c r="G8" s="5">
        <v>3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0</v>
      </c>
      <c r="N8" s="5">
        <v>1</v>
      </c>
      <c r="O8" s="5">
        <v>0</v>
      </c>
      <c r="P8" s="5">
        <v>3</v>
      </c>
      <c r="Q8" s="5">
        <v>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6">
        <v>1</v>
      </c>
      <c r="X8" s="6">
        <v>25</v>
      </c>
      <c r="Y8" s="4">
        <f t="shared" si="0"/>
        <v>16</v>
      </c>
      <c r="Z8" s="7" t="str">
        <f t="shared" si="1"/>
        <v>Высокий</v>
      </c>
    </row>
    <row r="9" spans="1:30" x14ac:dyDescent="0.25">
      <c r="A9" s="4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6">
        <v>1</v>
      </c>
      <c r="X9" s="6">
        <v>26</v>
      </c>
      <c r="Y9" s="4">
        <f t="shared" si="0"/>
        <v>0</v>
      </c>
      <c r="Z9" s="7" t="str">
        <f t="shared" si="1"/>
        <v>Отсутствует</v>
      </c>
    </row>
    <row r="10" spans="1:30" x14ac:dyDescent="0.25">
      <c r="A10" s="4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6">
        <v>1</v>
      </c>
      <c r="X10" s="6">
        <v>26</v>
      </c>
      <c r="Y10" s="4">
        <f t="shared" si="0"/>
        <v>0</v>
      </c>
      <c r="Z10" s="7" t="str">
        <f t="shared" si="1"/>
        <v>Отсутствует</v>
      </c>
    </row>
    <row r="11" spans="1:30" x14ac:dyDescent="0.25">
      <c r="A11" s="4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1</v>
      </c>
      <c r="L11" s="5">
        <v>1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26</v>
      </c>
      <c r="Y11" s="4">
        <f t="shared" si="0"/>
        <v>5</v>
      </c>
      <c r="Z11" s="7" t="str">
        <f t="shared" si="1"/>
        <v>Низкий</v>
      </c>
    </row>
    <row r="12" spans="1:30" x14ac:dyDescent="0.25">
      <c r="A12" s="4">
        <v>10</v>
      </c>
      <c r="B12" s="5">
        <v>0</v>
      </c>
      <c r="C12" s="5">
        <v>3</v>
      </c>
      <c r="D12" s="5">
        <v>3</v>
      </c>
      <c r="E12" s="5">
        <v>0</v>
      </c>
      <c r="F12" s="5">
        <v>1</v>
      </c>
      <c r="G12" s="5">
        <v>3</v>
      </c>
      <c r="H12" s="5">
        <v>0</v>
      </c>
      <c r="I12" s="5">
        <v>0</v>
      </c>
      <c r="J12" s="5">
        <v>1</v>
      </c>
      <c r="K12" s="5">
        <v>0</v>
      </c>
      <c r="L12" s="5">
        <v>0</v>
      </c>
      <c r="M12" s="5">
        <v>1</v>
      </c>
      <c r="N12" s="5">
        <v>1</v>
      </c>
      <c r="O12" s="5">
        <v>0</v>
      </c>
      <c r="P12" s="5">
        <v>1</v>
      </c>
      <c r="Q12" s="5">
        <v>4</v>
      </c>
      <c r="R12" s="5">
        <v>1</v>
      </c>
      <c r="S12" s="5">
        <v>0</v>
      </c>
      <c r="T12" s="5">
        <v>0</v>
      </c>
      <c r="U12" s="5">
        <v>0</v>
      </c>
      <c r="V12" s="5">
        <v>1</v>
      </c>
      <c r="W12" s="6">
        <v>1</v>
      </c>
      <c r="X12" s="6">
        <v>27</v>
      </c>
      <c r="Y12" s="4">
        <f t="shared" si="0"/>
        <v>20</v>
      </c>
      <c r="Z12" s="7" t="str">
        <f t="shared" si="1"/>
        <v>Высокий</v>
      </c>
      <c r="AA12" t="s">
        <v>13</v>
      </c>
    </row>
    <row r="13" spans="1:30" x14ac:dyDescent="0.25">
      <c r="A13" s="4">
        <v>11</v>
      </c>
      <c r="B13" s="5">
        <v>0</v>
      </c>
      <c r="C13" s="5">
        <v>0</v>
      </c>
      <c r="D13" s="5">
        <v>0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5">
        <v>1</v>
      </c>
      <c r="K13" s="5">
        <v>1</v>
      </c>
      <c r="L13" s="5">
        <v>4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6">
        <v>1</v>
      </c>
      <c r="X13" s="6">
        <v>27</v>
      </c>
      <c r="Y13" s="4">
        <f t="shared" si="0"/>
        <v>13</v>
      </c>
      <c r="Z13" s="7" t="str">
        <f t="shared" si="1"/>
        <v>Средний</v>
      </c>
    </row>
    <row r="14" spans="1:30" x14ac:dyDescent="0.25">
      <c r="A14" s="4">
        <v>12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1</v>
      </c>
      <c r="K14" s="5">
        <v>1</v>
      </c>
      <c r="L14" s="5">
        <v>1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30</v>
      </c>
      <c r="Y14" s="4">
        <f t="shared" si="0"/>
        <v>8</v>
      </c>
      <c r="Z14" s="7" t="str">
        <f t="shared" si="1"/>
        <v>Средний</v>
      </c>
    </row>
    <row r="15" spans="1:30" x14ac:dyDescent="0.25">
      <c r="A15" s="4">
        <v>13</v>
      </c>
      <c r="B15" s="5">
        <v>0</v>
      </c>
      <c r="C15" s="5">
        <v>0</v>
      </c>
      <c r="D15" s="5">
        <v>0</v>
      </c>
      <c r="E15" s="5">
        <v>0</v>
      </c>
      <c r="F15" s="5">
        <v>1</v>
      </c>
      <c r="G15" s="5">
        <v>3</v>
      </c>
      <c r="H15" s="5">
        <v>0</v>
      </c>
      <c r="I15" s="5">
        <v>1</v>
      </c>
      <c r="J15" s="5">
        <v>1</v>
      </c>
      <c r="K15" s="5">
        <v>1</v>
      </c>
      <c r="L15" s="5">
        <v>1</v>
      </c>
      <c r="M15" s="5">
        <v>0</v>
      </c>
      <c r="N15" s="5">
        <v>1</v>
      </c>
      <c r="O15" s="5">
        <v>1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33</v>
      </c>
      <c r="Y15" s="4">
        <f t="shared" si="0"/>
        <v>11</v>
      </c>
      <c r="Z15" s="7" t="str">
        <f t="shared" si="1"/>
        <v>Средний</v>
      </c>
    </row>
    <row r="16" spans="1:30" x14ac:dyDescent="0.25">
      <c r="A16" s="4">
        <v>14</v>
      </c>
      <c r="B16" s="5">
        <v>0</v>
      </c>
      <c r="C16" s="5">
        <v>0</v>
      </c>
      <c r="D16" s="5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1</v>
      </c>
      <c r="K16" s="5">
        <v>1</v>
      </c>
      <c r="L16" s="5">
        <v>0</v>
      </c>
      <c r="M16" s="5">
        <v>4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</v>
      </c>
      <c r="U16" s="5">
        <v>0</v>
      </c>
      <c r="V16" s="5">
        <v>0</v>
      </c>
      <c r="W16" s="5">
        <v>1</v>
      </c>
      <c r="X16" s="5">
        <v>36</v>
      </c>
      <c r="Y16" s="4">
        <f t="shared" si="0"/>
        <v>11</v>
      </c>
      <c r="Z16" s="7" t="str">
        <f t="shared" si="1"/>
        <v>Средний</v>
      </c>
    </row>
    <row r="17" spans="1:26" x14ac:dyDescent="0.25">
      <c r="A17" s="4">
        <v>15</v>
      </c>
      <c r="B17" s="5">
        <v>1</v>
      </c>
      <c r="C17" s="5">
        <v>0</v>
      </c>
      <c r="D17" s="5">
        <v>0</v>
      </c>
      <c r="E17" s="5">
        <v>1</v>
      </c>
      <c r="F17" s="5">
        <v>1</v>
      </c>
      <c r="G17" s="5">
        <v>3</v>
      </c>
      <c r="H17" s="5">
        <v>0</v>
      </c>
      <c r="I17" s="5">
        <v>1</v>
      </c>
      <c r="J17" s="5">
        <v>1</v>
      </c>
      <c r="K17" s="5">
        <v>1</v>
      </c>
      <c r="L17" s="5">
        <v>1</v>
      </c>
      <c r="M17" s="5">
        <v>0</v>
      </c>
      <c r="N17" s="5">
        <v>1</v>
      </c>
      <c r="O17" s="5">
        <v>1</v>
      </c>
      <c r="P17" s="5">
        <v>3</v>
      </c>
      <c r="Q17" s="5">
        <v>4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6">
        <v>2</v>
      </c>
      <c r="X17" s="6">
        <v>17</v>
      </c>
      <c r="Y17" s="4">
        <f t="shared" si="0"/>
        <v>20</v>
      </c>
      <c r="Z17" s="7" t="str">
        <f t="shared" si="1"/>
        <v>Высокий</v>
      </c>
    </row>
    <row r="18" spans="1:26" x14ac:dyDescent="0.25">
      <c r="A18" s="4">
        <v>16</v>
      </c>
      <c r="B18" s="5">
        <v>0</v>
      </c>
      <c r="C18" s="5">
        <v>1</v>
      </c>
      <c r="D18" s="5">
        <v>0</v>
      </c>
      <c r="E18" s="5">
        <v>1</v>
      </c>
      <c r="F18" s="5">
        <v>1</v>
      </c>
      <c r="G18" s="5">
        <v>3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0</v>
      </c>
      <c r="P18" s="5">
        <v>1</v>
      </c>
      <c r="Q18" s="5">
        <v>3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6">
        <v>2</v>
      </c>
      <c r="X18" s="6">
        <v>18</v>
      </c>
      <c r="Y18" s="4">
        <f t="shared" si="0"/>
        <v>18</v>
      </c>
      <c r="Z18" s="7" t="str">
        <f t="shared" si="1"/>
        <v>Высокий</v>
      </c>
    </row>
    <row r="19" spans="1:26" x14ac:dyDescent="0.25">
      <c r="A19" s="4">
        <v>17</v>
      </c>
      <c r="B19" s="5">
        <v>0</v>
      </c>
      <c r="C19" s="5">
        <v>0</v>
      </c>
      <c r="D19" s="5">
        <v>0</v>
      </c>
      <c r="E19" s="5">
        <v>1</v>
      </c>
      <c r="F19" s="5">
        <v>1</v>
      </c>
      <c r="G19" s="5">
        <v>1</v>
      </c>
      <c r="H19" s="5">
        <v>0</v>
      </c>
      <c r="I19" s="5">
        <v>1</v>
      </c>
      <c r="J19" s="5">
        <v>1</v>
      </c>
      <c r="K19" s="5">
        <v>1</v>
      </c>
      <c r="L19" s="5">
        <v>4</v>
      </c>
      <c r="M19" s="5">
        <v>1</v>
      </c>
      <c r="N19" s="5">
        <v>3</v>
      </c>
      <c r="O19" s="5">
        <v>1</v>
      </c>
      <c r="P19" s="5">
        <v>0</v>
      </c>
      <c r="Q19" s="5">
        <v>4</v>
      </c>
      <c r="R19" s="5">
        <v>0</v>
      </c>
      <c r="S19" s="5">
        <v>3</v>
      </c>
      <c r="T19" s="5">
        <v>1</v>
      </c>
      <c r="U19" s="5">
        <v>0</v>
      </c>
      <c r="V19" s="5">
        <v>0</v>
      </c>
      <c r="W19" s="6">
        <v>2</v>
      </c>
      <c r="X19" s="6">
        <v>21</v>
      </c>
      <c r="Y19" s="4">
        <f t="shared" si="0"/>
        <v>23</v>
      </c>
      <c r="Z19" s="7" t="str">
        <f t="shared" si="1"/>
        <v>Высокий</v>
      </c>
    </row>
    <row r="20" spans="1:26" x14ac:dyDescent="0.25">
      <c r="A20" s="4">
        <v>18</v>
      </c>
      <c r="B20" s="5">
        <v>3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1</v>
      </c>
      <c r="J20" s="5">
        <v>1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0</v>
      </c>
      <c r="Q20" s="5">
        <v>1</v>
      </c>
      <c r="R20" s="5">
        <v>3</v>
      </c>
      <c r="S20" s="5">
        <v>0</v>
      </c>
      <c r="T20" s="5">
        <v>0</v>
      </c>
      <c r="U20" s="5">
        <v>0</v>
      </c>
      <c r="V20" s="5">
        <v>0</v>
      </c>
      <c r="W20" s="6">
        <v>2</v>
      </c>
      <c r="X20" s="6">
        <v>22</v>
      </c>
      <c r="Y20" s="4">
        <f t="shared" si="0"/>
        <v>12</v>
      </c>
      <c r="Z20" s="7" t="str">
        <f t="shared" si="1"/>
        <v>Средний</v>
      </c>
    </row>
    <row r="21" spans="1:26" x14ac:dyDescent="0.25">
      <c r="A21" s="4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10">
        <v>2</v>
      </c>
      <c r="X21" s="10">
        <v>23</v>
      </c>
      <c r="Y21" s="4">
        <f t="shared" si="0"/>
        <v>0</v>
      </c>
      <c r="Z21" s="7" t="str">
        <f t="shared" si="1"/>
        <v>Отсутствует</v>
      </c>
    </row>
    <row r="22" spans="1:26" x14ac:dyDescent="0.25">
      <c r="A22" s="4">
        <v>20</v>
      </c>
      <c r="B22" s="5">
        <v>1</v>
      </c>
      <c r="C22" s="5">
        <v>1</v>
      </c>
      <c r="D22" s="5">
        <v>0</v>
      </c>
      <c r="E22" s="5">
        <v>3</v>
      </c>
      <c r="F22" s="5">
        <v>1</v>
      </c>
      <c r="G22" s="5">
        <v>1</v>
      </c>
      <c r="H22" s="5">
        <v>0</v>
      </c>
      <c r="I22" s="5">
        <v>1</v>
      </c>
      <c r="J22" s="5">
        <v>1</v>
      </c>
      <c r="K22" s="5">
        <v>1</v>
      </c>
      <c r="L22" s="5">
        <v>3</v>
      </c>
      <c r="M22" s="5">
        <v>3</v>
      </c>
      <c r="N22" s="5">
        <v>3</v>
      </c>
      <c r="O22" s="5">
        <v>1</v>
      </c>
      <c r="P22" s="5">
        <v>3</v>
      </c>
      <c r="Q22" s="5">
        <v>1</v>
      </c>
      <c r="R22" s="5">
        <v>4</v>
      </c>
      <c r="S22" s="5">
        <v>3</v>
      </c>
      <c r="T22" s="5">
        <v>3</v>
      </c>
      <c r="U22" s="5">
        <v>0</v>
      </c>
      <c r="V22" s="5">
        <v>0</v>
      </c>
      <c r="W22" s="5">
        <v>2</v>
      </c>
      <c r="X22" s="5">
        <v>23</v>
      </c>
      <c r="Y22" s="4">
        <f t="shared" si="0"/>
        <v>34</v>
      </c>
      <c r="Z22" s="7" t="str">
        <f t="shared" si="1"/>
        <v>Высокий</v>
      </c>
    </row>
    <row r="23" spans="1:26" x14ac:dyDescent="0.25">
      <c r="A23" s="4">
        <v>21</v>
      </c>
      <c r="B23" s="5">
        <v>3</v>
      </c>
      <c r="C23" s="5">
        <v>1</v>
      </c>
      <c r="D23" s="5">
        <v>3</v>
      </c>
      <c r="E23" s="5">
        <v>0</v>
      </c>
      <c r="F23" s="5">
        <v>3</v>
      </c>
      <c r="G23" s="5">
        <v>3</v>
      </c>
      <c r="H23" s="5">
        <v>1</v>
      </c>
      <c r="I23" s="5">
        <v>1</v>
      </c>
      <c r="J23" s="5">
        <v>0</v>
      </c>
      <c r="K23" s="5">
        <v>1</v>
      </c>
      <c r="L23" s="5">
        <v>0</v>
      </c>
      <c r="M23" s="5">
        <v>3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1</v>
      </c>
      <c r="T23" s="5">
        <v>1</v>
      </c>
      <c r="U23" s="5">
        <v>1</v>
      </c>
      <c r="V23" s="5">
        <v>0</v>
      </c>
      <c r="W23" s="5">
        <v>2</v>
      </c>
      <c r="X23" s="5">
        <v>24</v>
      </c>
      <c r="Y23" s="4">
        <f t="shared" si="0"/>
        <v>24</v>
      </c>
      <c r="Z23" s="7" t="str">
        <f t="shared" si="1"/>
        <v>Высокий</v>
      </c>
    </row>
    <row r="24" spans="1:26" x14ac:dyDescent="0.25">
      <c r="A24" s="4">
        <v>22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3</v>
      </c>
      <c r="H24" s="5">
        <v>0</v>
      </c>
      <c r="I24" s="5">
        <v>0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0</v>
      </c>
      <c r="Q24" s="5">
        <v>4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2</v>
      </c>
      <c r="X24" s="5">
        <v>24</v>
      </c>
      <c r="Y24" s="4">
        <f t="shared" si="0"/>
        <v>15</v>
      </c>
      <c r="Z24" s="7" t="str">
        <f t="shared" si="1"/>
        <v>Средний</v>
      </c>
    </row>
    <row r="25" spans="1:26" x14ac:dyDescent="0.25">
      <c r="A25" s="4">
        <v>23</v>
      </c>
      <c r="B25" s="5">
        <v>0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1</v>
      </c>
      <c r="O25" s="5">
        <v>0</v>
      </c>
      <c r="P25" s="5">
        <v>3</v>
      </c>
      <c r="Q25" s="5">
        <v>3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6">
        <v>2</v>
      </c>
      <c r="X25" s="6">
        <v>25</v>
      </c>
      <c r="Y25" s="4">
        <f t="shared" si="0"/>
        <v>9</v>
      </c>
      <c r="Z25" s="7" t="str">
        <f t="shared" si="1"/>
        <v>Средний</v>
      </c>
    </row>
    <row r="26" spans="1:26" x14ac:dyDescent="0.25">
      <c r="A26" s="4">
        <v>24</v>
      </c>
      <c r="B26" s="5">
        <v>0</v>
      </c>
      <c r="C26" s="5">
        <v>1</v>
      </c>
      <c r="D26" s="5">
        <v>0</v>
      </c>
      <c r="E26" s="5">
        <v>0</v>
      </c>
      <c r="F26" s="5">
        <v>1</v>
      </c>
      <c r="G26" s="5">
        <v>3</v>
      </c>
      <c r="H26" s="5">
        <v>3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4</v>
      </c>
      <c r="O26" s="5">
        <v>1</v>
      </c>
      <c r="P26" s="5">
        <v>3</v>
      </c>
      <c r="Q26" s="5">
        <v>4</v>
      </c>
      <c r="R26" s="5">
        <v>0</v>
      </c>
      <c r="S26" s="5">
        <v>0</v>
      </c>
      <c r="T26" s="5">
        <v>3</v>
      </c>
      <c r="U26" s="5">
        <v>0</v>
      </c>
      <c r="V26" s="5">
        <v>1</v>
      </c>
      <c r="W26" s="6">
        <v>2</v>
      </c>
      <c r="X26" s="6">
        <v>26</v>
      </c>
      <c r="Y26" s="4">
        <f t="shared" si="0"/>
        <v>29</v>
      </c>
      <c r="Z26" s="7" t="str">
        <f t="shared" si="1"/>
        <v>Высокий</v>
      </c>
    </row>
    <row r="27" spans="1:26" x14ac:dyDescent="0.25">
      <c r="A27" s="4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3</v>
      </c>
      <c r="H27" s="5">
        <v>1</v>
      </c>
      <c r="I27" s="5">
        <v>0</v>
      </c>
      <c r="J27" s="5">
        <v>0</v>
      </c>
      <c r="K27" s="5">
        <v>1</v>
      </c>
      <c r="L27" s="5">
        <v>0</v>
      </c>
      <c r="M27" s="5">
        <v>1</v>
      </c>
      <c r="N27" s="5">
        <v>1</v>
      </c>
      <c r="O27" s="5">
        <v>0</v>
      </c>
      <c r="P27" s="5">
        <v>0</v>
      </c>
      <c r="Q27" s="5">
        <v>4</v>
      </c>
      <c r="R27" s="5">
        <v>0</v>
      </c>
      <c r="S27" s="5">
        <v>0</v>
      </c>
      <c r="T27" s="5">
        <v>0</v>
      </c>
      <c r="U27" s="5">
        <v>0</v>
      </c>
      <c r="V27" s="5">
        <v>1</v>
      </c>
      <c r="W27" s="5">
        <v>2</v>
      </c>
      <c r="X27" s="5">
        <v>26</v>
      </c>
      <c r="Y27" s="4">
        <f t="shared" si="0"/>
        <v>12</v>
      </c>
      <c r="Z27" s="7" t="str">
        <f t="shared" si="1"/>
        <v>Средний</v>
      </c>
    </row>
    <row r="28" spans="1:26" x14ac:dyDescent="0.25">
      <c r="A28" s="4">
        <v>26</v>
      </c>
      <c r="B28" s="5">
        <v>0</v>
      </c>
      <c r="C28" s="5">
        <v>0</v>
      </c>
      <c r="D28" s="5">
        <v>0</v>
      </c>
      <c r="E28" s="5">
        <v>0</v>
      </c>
      <c r="F28" s="5">
        <v>1</v>
      </c>
      <c r="G28" s="5">
        <v>3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6">
        <v>2</v>
      </c>
      <c r="X28" s="6">
        <v>30</v>
      </c>
      <c r="Y28" s="4">
        <f t="shared" si="0"/>
        <v>5</v>
      </c>
      <c r="Z28" s="7" t="str">
        <f t="shared" si="1"/>
        <v>Низкий</v>
      </c>
    </row>
    <row r="29" spans="1:26" x14ac:dyDescent="0.25">
      <c r="A29" s="4">
        <v>27</v>
      </c>
      <c r="B29" s="5">
        <v>3</v>
      </c>
      <c r="C29" s="5">
        <v>0</v>
      </c>
      <c r="D29" s="5">
        <v>0</v>
      </c>
      <c r="E29" s="5">
        <v>0</v>
      </c>
      <c r="F29" s="5">
        <v>1</v>
      </c>
      <c r="G29" s="5">
        <v>3</v>
      </c>
      <c r="H29" s="5">
        <v>0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</v>
      </c>
      <c r="V29" s="5">
        <v>3</v>
      </c>
      <c r="W29" s="10">
        <v>2</v>
      </c>
      <c r="X29" s="10">
        <v>31</v>
      </c>
      <c r="Y29" s="4">
        <f t="shared" si="0"/>
        <v>16</v>
      </c>
      <c r="Z29" s="7" t="str">
        <f t="shared" si="1"/>
        <v>Высокий</v>
      </c>
    </row>
    <row r="30" spans="1:26" x14ac:dyDescent="0.25">
      <c r="A30" s="4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1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3</v>
      </c>
      <c r="U30" s="5">
        <v>1</v>
      </c>
      <c r="V30" s="5">
        <v>0</v>
      </c>
      <c r="W30" s="6">
        <v>2</v>
      </c>
      <c r="X30" s="6">
        <v>44</v>
      </c>
      <c r="Y30" s="4">
        <f t="shared" si="0"/>
        <v>7</v>
      </c>
      <c r="Z30" s="7" t="str">
        <f t="shared" si="1"/>
        <v>Низкий</v>
      </c>
    </row>
    <row r="31" spans="1:26" x14ac:dyDescent="0.25">
      <c r="A31" s="4">
        <v>29</v>
      </c>
      <c r="B31" s="5">
        <v>0</v>
      </c>
      <c r="C31" s="5">
        <v>0</v>
      </c>
      <c r="D31" s="5">
        <v>0</v>
      </c>
      <c r="E31" s="5">
        <v>0</v>
      </c>
      <c r="F31" s="5">
        <v>1</v>
      </c>
      <c r="G31" s="5">
        <v>3</v>
      </c>
      <c r="H31" s="5">
        <v>1</v>
      </c>
      <c r="I31" s="5">
        <v>1</v>
      </c>
      <c r="J31" s="5">
        <v>1</v>
      </c>
      <c r="K31" s="5">
        <v>1</v>
      </c>
      <c r="L31" s="5">
        <v>0</v>
      </c>
      <c r="M31" s="5">
        <v>0</v>
      </c>
      <c r="N31" s="5">
        <v>1</v>
      </c>
      <c r="O31" s="5">
        <v>1</v>
      </c>
      <c r="P31" s="5">
        <v>0</v>
      </c>
      <c r="Q31" s="5">
        <v>3</v>
      </c>
      <c r="R31" s="5">
        <v>1</v>
      </c>
      <c r="S31" s="5">
        <v>0</v>
      </c>
      <c r="T31" s="5">
        <v>3</v>
      </c>
      <c r="U31" s="5">
        <v>1</v>
      </c>
      <c r="V31" s="5">
        <v>0</v>
      </c>
      <c r="W31" s="6">
        <v>2</v>
      </c>
      <c r="X31" s="6">
        <v>47</v>
      </c>
      <c r="Y31" s="4">
        <f t="shared" si="0"/>
        <v>18</v>
      </c>
      <c r="Z31" s="7" t="str">
        <f t="shared" si="1"/>
        <v>Высокий</v>
      </c>
    </row>
    <row r="32" spans="1:26" x14ac:dyDescent="0.25">
      <c r="A32" s="4">
        <v>30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3</v>
      </c>
      <c r="H32" s="5">
        <v>0</v>
      </c>
      <c r="I32" s="5">
        <v>1</v>
      </c>
      <c r="J32" s="5">
        <v>1</v>
      </c>
      <c r="K32" s="5">
        <v>1</v>
      </c>
      <c r="L32" s="5">
        <v>1</v>
      </c>
      <c r="M32" s="5">
        <v>0</v>
      </c>
      <c r="N32" s="5">
        <v>1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6">
        <v>2</v>
      </c>
      <c r="X32" s="6">
        <v>48</v>
      </c>
      <c r="Y32" s="4">
        <f t="shared" si="0"/>
        <v>10</v>
      </c>
      <c r="Z32" s="7" t="str">
        <f t="shared" si="1"/>
        <v>Средний</v>
      </c>
    </row>
    <row r="35" spans="1:2" x14ac:dyDescent="0.25">
      <c r="A35" s="7" t="s">
        <v>3</v>
      </c>
      <c r="B35" s="7" t="s">
        <v>12</v>
      </c>
    </row>
    <row r="36" spans="1:2" x14ac:dyDescent="0.25">
      <c r="A36" s="12">
        <v>17</v>
      </c>
      <c r="B36" s="12">
        <f>COUNTIF($X$3:$X$32,A36)</f>
        <v>1</v>
      </c>
    </row>
    <row r="37" spans="1:2" x14ac:dyDescent="0.25">
      <c r="A37" s="12">
        <v>18</v>
      </c>
      <c r="B37" s="12">
        <f t="shared" ref="B37:B52" si="2">COUNTIF($X$3:$X$32,A37)</f>
        <v>1</v>
      </c>
    </row>
    <row r="38" spans="1:2" x14ac:dyDescent="0.25">
      <c r="A38" s="12">
        <v>19</v>
      </c>
      <c r="B38" s="12">
        <f t="shared" si="2"/>
        <v>1</v>
      </c>
    </row>
    <row r="39" spans="1:2" x14ac:dyDescent="0.25">
      <c r="A39" s="12">
        <v>21</v>
      </c>
      <c r="B39" s="12">
        <f t="shared" si="2"/>
        <v>2</v>
      </c>
    </row>
    <row r="40" spans="1:2" x14ac:dyDescent="0.25">
      <c r="A40" s="12">
        <v>22</v>
      </c>
      <c r="B40" s="12">
        <f t="shared" si="2"/>
        <v>2</v>
      </c>
    </row>
    <row r="41" spans="1:2" x14ac:dyDescent="0.25">
      <c r="A41" s="12">
        <v>23</v>
      </c>
      <c r="B41" s="12">
        <f t="shared" si="2"/>
        <v>3</v>
      </c>
    </row>
    <row r="42" spans="1:2" x14ac:dyDescent="0.25">
      <c r="A42" s="12">
        <v>24</v>
      </c>
      <c r="B42" s="12">
        <f t="shared" si="2"/>
        <v>3</v>
      </c>
    </row>
    <row r="43" spans="1:2" x14ac:dyDescent="0.25">
      <c r="A43" s="12">
        <v>25</v>
      </c>
      <c r="B43" s="12">
        <f t="shared" si="2"/>
        <v>2</v>
      </c>
    </row>
    <row r="44" spans="1:2" x14ac:dyDescent="0.25">
      <c r="A44" s="12">
        <v>26</v>
      </c>
      <c r="B44" s="12">
        <f t="shared" si="2"/>
        <v>5</v>
      </c>
    </row>
    <row r="45" spans="1:2" x14ac:dyDescent="0.25">
      <c r="A45" s="12">
        <v>27</v>
      </c>
      <c r="B45" s="12">
        <f t="shared" si="2"/>
        <v>2</v>
      </c>
    </row>
    <row r="46" spans="1:2" x14ac:dyDescent="0.25">
      <c r="A46" s="12">
        <v>30</v>
      </c>
      <c r="B46" s="12">
        <f t="shared" si="2"/>
        <v>2</v>
      </c>
    </row>
    <row r="47" spans="1:2" x14ac:dyDescent="0.25">
      <c r="A47" s="12">
        <v>31</v>
      </c>
      <c r="B47" s="12">
        <f t="shared" si="2"/>
        <v>1</v>
      </c>
    </row>
    <row r="48" spans="1:2" x14ac:dyDescent="0.25">
      <c r="A48" s="12">
        <v>33</v>
      </c>
      <c r="B48" s="12">
        <f t="shared" si="2"/>
        <v>1</v>
      </c>
    </row>
    <row r="49" spans="1:2" x14ac:dyDescent="0.25">
      <c r="A49" s="12">
        <v>36</v>
      </c>
      <c r="B49" s="12">
        <f t="shared" si="2"/>
        <v>1</v>
      </c>
    </row>
    <row r="50" spans="1:2" x14ac:dyDescent="0.25">
      <c r="A50" s="12">
        <v>44</v>
      </c>
      <c r="B50" s="12">
        <f t="shared" si="2"/>
        <v>1</v>
      </c>
    </row>
    <row r="51" spans="1:2" x14ac:dyDescent="0.25">
      <c r="A51" s="12">
        <v>47</v>
      </c>
      <c r="B51" s="12">
        <f t="shared" si="2"/>
        <v>1</v>
      </c>
    </row>
    <row r="52" spans="1:2" x14ac:dyDescent="0.25">
      <c r="A52" s="12">
        <v>48</v>
      </c>
      <c r="B52" s="12">
        <f t="shared" si="2"/>
        <v>1</v>
      </c>
    </row>
  </sheetData>
  <mergeCells count="9">
    <mergeCell ref="AB1:AC1"/>
    <mergeCell ref="AB2:AC2"/>
    <mergeCell ref="AB4:AC4"/>
    <mergeCell ref="A1:A2"/>
    <mergeCell ref="B1:V1"/>
    <mergeCell ref="W1:W2"/>
    <mergeCell ref="X1:X2"/>
    <mergeCell ref="Y1:Y2"/>
    <mergeCell ref="Z1:Z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2017-10-07T18:19:45Z</dcterms:created>
  <dcterms:modified xsi:type="dcterms:W3CDTF">2018-01-25T23:04:45Z</dcterms:modified>
</cp:coreProperties>
</file>