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8635" windowHeight="1227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  <c r="G13"/>
  <c r="H13"/>
  <c r="I13"/>
  <c r="F14"/>
  <c r="G14"/>
  <c r="H14"/>
  <c r="I14"/>
  <c r="F15"/>
  <c r="G15"/>
  <c r="H15"/>
  <c r="I15"/>
  <c r="F16"/>
  <c r="G16"/>
  <c r="H16"/>
  <c r="I16"/>
  <c r="F17"/>
  <c r="G17"/>
  <c r="H17"/>
  <c r="I17"/>
  <c r="F18"/>
  <c r="G18"/>
  <c r="H18"/>
  <c r="I18"/>
  <c r="F19"/>
  <c r="G19"/>
  <c r="H19"/>
  <c r="I19"/>
  <c r="F20"/>
  <c r="G20"/>
  <c r="H20"/>
  <c r="I20"/>
  <c r="F21"/>
  <c r="G21"/>
  <c r="H21"/>
  <c r="I21"/>
  <c r="F22"/>
  <c r="G22"/>
  <c r="H22"/>
  <c r="I22"/>
  <c r="F23"/>
  <c r="G23"/>
  <c r="H23"/>
  <c r="I23"/>
  <c r="F24"/>
  <c r="G24"/>
  <c r="H24"/>
  <c r="I24"/>
  <c r="F25"/>
  <c r="G25"/>
  <c r="H25"/>
  <c r="I25"/>
  <c r="F26"/>
  <c r="G26"/>
  <c r="H26"/>
  <c r="I26"/>
  <c r="I12"/>
  <c r="H12"/>
  <c r="G12"/>
  <c r="F12"/>
  <c r="E13"/>
  <c r="E14"/>
  <c r="E15"/>
  <c r="E16"/>
  <c r="E17"/>
  <c r="E18"/>
  <c r="E19"/>
  <c r="E20"/>
  <c r="E21"/>
  <c r="E22"/>
  <c r="E23"/>
  <c r="E24"/>
  <c r="E25"/>
  <c r="E26"/>
  <c r="C13"/>
  <c r="C14"/>
  <c r="C15"/>
  <c r="C16"/>
  <c r="C17"/>
  <c r="C18"/>
  <c r="C19"/>
  <c r="C20"/>
  <c r="C21"/>
  <c r="C22"/>
  <c r="C23"/>
  <c r="C24"/>
  <c r="C25"/>
  <c r="C26"/>
  <c r="C12"/>
  <c r="E12"/>
  <c r="D13"/>
  <c r="D14"/>
  <c r="D15" s="1"/>
  <c r="D16" s="1"/>
  <c r="D17" s="1"/>
  <c r="D18" s="1"/>
  <c r="D19" s="1"/>
  <c r="D20" s="1"/>
  <c r="D21" s="1"/>
  <c r="D22" s="1"/>
  <c r="D23" s="1"/>
  <c r="D24" s="1"/>
  <c r="D25" s="1"/>
  <c r="D26" s="1"/>
  <c r="D12"/>
</calcChain>
</file>

<file path=xl/sharedStrings.xml><?xml version="1.0" encoding="utf-8"?>
<sst xmlns="http://schemas.openxmlformats.org/spreadsheetml/2006/main" count="15" uniqueCount="15">
  <si>
    <t>Q</t>
  </si>
  <si>
    <t>TC</t>
  </si>
  <si>
    <t>FC</t>
  </si>
  <si>
    <t>VC</t>
  </si>
  <si>
    <t>ATC</t>
  </si>
  <si>
    <t>AFC</t>
  </si>
  <si>
    <t>AVC</t>
  </si>
  <si>
    <t>MC</t>
  </si>
  <si>
    <r>
      <t xml:space="preserve">TC = </t>
    </r>
    <r>
      <rPr>
        <sz val="14"/>
        <color theme="1"/>
        <rFont val="Times New Roman"/>
        <family val="1"/>
        <charset val="204"/>
      </rPr>
      <t>2850 + 160Q – 1,5 Q</t>
    </r>
    <r>
      <rPr>
        <vertAlign val="superscript"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 xml:space="preserve"> + 0,01 Q</t>
    </r>
    <r>
      <rPr>
        <vertAlign val="superscript"/>
        <sz val="14"/>
        <color theme="1"/>
        <rFont val="Times New Roman"/>
        <family val="1"/>
        <charset val="204"/>
      </rPr>
      <t>3</t>
    </r>
    <r>
      <rPr>
        <sz val="14"/>
        <color theme="1"/>
        <rFont val="Times New Roman"/>
        <family val="1"/>
        <charset val="204"/>
      </rPr>
      <t xml:space="preserve"> </t>
    </r>
  </si>
  <si>
    <r>
      <t xml:space="preserve">FC </t>
    </r>
    <r>
      <rPr>
        <sz val="14"/>
        <color theme="1"/>
        <rFont val="Times New Roman"/>
        <family val="1"/>
        <charset val="204"/>
      </rPr>
      <t>= 2850</t>
    </r>
  </si>
  <si>
    <r>
      <t xml:space="preserve">VC </t>
    </r>
    <r>
      <rPr>
        <sz val="14"/>
        <color theme="1"/>
        <rFont val="Times New Roman"/>
        <family val="1"/>
        <charset val="204"/>
      </rPr>
      <t>= 160Q – 1,5 Q</t>
    </r>
    <r>
      <rPr>
        <vertAlign val="superscript"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 xml:space="preserve"> + 0,01 Q</t>
    </r>
    <r>
      <rPr>
        <vertAlign val="superscript"/>
        <sz val="14"/>
        <color theme="1"/>
        <rFont val="Times New Roman"/>
        <family val="1"/>
        <charset val="204"/>
      </rPr>
      <t>3</t>
    </r>
  </si>
  <si>
    <t>ATC = TC / Q</t>
  </si>
  <si>
    <t>AFC = FC / Q</t>
  </si>
  <si>
    <t>AVC = VC / Q</t>
  </si>
  <si>
    <r>
      <t xml:space="preserve">МC </t>
    </r>
    <r>
      <rPr>
        <sz val="14"/>
        <color theme="1"/>
        <rFont val="Times New Roman"/>
        <family val="1"/>
        <charset val="204"/>
      </rPr>
      <t>= 160 – 3Q + 0,03Q</t>
    </r>
    <r>
      <rPr>
        <vertAlign val="superscript"/>
        <sz val="14"/>
        <color theme="1"/>
        <rFont val="Times New Roman"/>
        <family val="1"/>
        <charset val="204"/>
      </rPr>
      <t>2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</si>
</sst>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3" fillId="0" borderId="0" xfId="0" applyFont="1"/>
    <xf numFmtId="0" fontId="2" fillId="0" borderId="4" xfId="0" applyFont="1" applyBorder="1" applyAlignment="1">
      <alignment horizontal="center"/>
    </xf>
    <xf numFmtId="2" fontId="2" fillId="0" borderId="4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4"/>
          <c:order val="0"/>
          <c:tx>
            <c:strRef>
              <c:f>Лист1!$F$10</c:f>
              <c:strCache>
                <c:ptCount val="1"/>
                <c:pt idx="0">
                  <c:v>ATC</c:v>
                </c:pt>
              </c:strCache>
            </c:strRef>
          </c:tx>
          <c:cat>
            <c:numRef>
              <c:f>Лист1!$B$11:$B$26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</c:numCache>
            </c:numRef>
          </c:cat>
          <c:val>
            <c:numRef>
              <c:f>Лист1!$F$11:$F$26</c:f>
              <c:numCache>
                <c:formatCode>General</c:formatCode>
                <c:ptCount val="16"/>
                <c:pt idx="1">
                  <c:v>431</c:v>
                </c:pt>
                <c:pt idx="2">
                  <c:v>276.5</c:v>
                </c:pt>
                <c:pt idx="3">
                  <c:v>219</c:v>
                </c:pt>
                <c:pt idx="4">
                  <c:v>187.25</c:v>
                </c:pt>
                <c:pt idx="5">
                  <c:v>167</c:v>
                </c:pt>
                <c:pt idx="6">
                  <c:v>153.5</c:v>
                </c:pt>
                <c:pt idx="7" formatCode="0.00">
                  <c:v>144.71428571428572</c:v>
                </c:pt>
                <c:pt idx="8" formatCode="0.00">
                  <c:v>139.625</c:v>
                </c:pt>
                <c:pt idx="9" formatCode="0.00">
                  <c:v>137.66666666666666</c:v>
                </c:pt>
                <c:pt idx="10">
                  <c:v>138.5</c:v>
                </c:pt>
                <c:pt idx="11" formatCode="0.00">
                  <c:v>141.90909090909093</c:v>
                </c:pt>
                <c:pt idx="12" formatCode="0.00">
                  <c:v>147.75</c:v>
                </c:pt>
                <c:pt idx="13" formatCode="0.00">
                  <c:v>155.92307692307693</c:v>
                </c:pt>
                <c:pt idx="14">
                  <c:v>166.35714285714289</c:v>
                </c:pt>
                <c:pt idx="15">
                  <c:v>179</c:v>
                </c:pt>
              </c:numCache>
            </c:numRef>
          </c:val>
        </c:ser>
        <c:ser>
          <c:idx val="5"/>
          <c:order val="1"/>
          <c:tx>
            <c:strRef>
              <c:f>Лист1!$G$10</c:f>
              <c:strCache>
                <c:ptCount val="1"/>
                <c:pt idx="0">
                  <c:v>AFC</c:v>
                </c:pt>
              </c:strCache>
            </c:strRef>
          </c:tx>
          <c:cat>
            <c:numRef>
              <c:f>Лист1!$B$11:$B$26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</c:numCache>
            </c:numRef>
          </c:cat>
          <c:val>
            <c:numRef>
              <c:f>Лист1!$G$11:$G$26</c:f>
              <c:numCache>
                <c:formatCode>General</c:formatCode>
                <c:ptCount val="16"/>
                <c:pt idx="1">
                  <c:v>285</c:v>
                </c:pt>
                <c:pt idx="2">
                  <c:v>142.5</c:v>
                </c:pt>
                <c:pt idx="3">
                  <c:v>95</c:v>
                </c:pt>
                <c:pt idx="4">
                  <c:v>71.25</c:v>
                </c:pt>
                <c:pt idx="5">
                  <c:v>57</c:v>
                </c:pt>
                <c:pt idx="6">
                  <c:v>47.5</c:v>
                </c:pt>
                <c:pt idx="7" formatCode="0.00">
                  <c:v>40.714285714285715</c:v>
                </c:pt>
                <c:pt idx="8" formatCode="0.00">
                  <c:v>35.625</c:v>
                </c:pt>
                <c:pt idx="9" formatCode="0.00">
                  <c:v>31.666666666666668</c:v>
                </c:pt>
                <c:pt idx="10">
                  <c:v>28.5</c:v>
                </c:pt>
                <c:pt idx="11" formatCode="0.00">
                  <c:v>25.90909090909091</c:v>
                </c:pt>
                <c:pt idx="12" formatCode="0.00">
                  <c:v>23.75</c:v>
                </c:pt>
                <c:pt idx="13" formatCode="0.00">
                  <c:v>21.923076923076923</c:v>
                </c:pt>
                <c:pt idx="14" formatCode="0.00">
                  <c:v>20.357142857142858</c:v>
                </c:pt>
                <c:pt idx="15">
                  <c:v>19</c:v>
                </c:pt>
              </c:numCache>
            </c:numRef>
          </c:val>
        </c:ser>
        <c:ser>
          <c:idx val="6"/>
          <c:order val="2"/>
          <c:tx>
            <c:strRef>
              <c:f>Лист1!$H$10</c:f>
              <c:strCache>
                <c:ptCount val="1"/>
                <c:pt idx="0">
                  <c:v>AVC</c:v>
                </c:pt>
              </c:strCache>
            </c:strRef>
          </c:tx>
          <c:cat>
            <c:numRef>
              <c:f>Лист1!$B$11:$B$26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</c:numCache>
            </c:numRef>
          </c:cat>
          <c:val>
            <c:numRef>
              <c:f>Лист1!$H$11:$H$26</c:f>
              <c:numCache>
                <c:formatCode>General</c:formatCode>
                <c:ptCount val="16"/>
                <c:pt idx="1">
                  <c:v>146</c:v>
                </c:pt>
                <c:pt idx="2">
                  <c:v>134</c:v>
                </c:pt>
                <c:pt idx="3">
                  <c:v>124</c:v>
                </c:pt>
                <c:pt idx="4">
                  <c:v>116</c:v>
                </c:pt>
                <c:pt idx="5">
                  <c:v>110</c:v>
                </c:pt>
                <c:pt idx="6">
                  <c:v>106</c:v>
                </c:pt>
                <c:pt idx="7">
                  <c:v>104</c:v>
                </c:pt>
                <c:pt idx="8">
                  <c:v>104</c:v>
                </c:pt>
                <c:pt idx="9">
                  <c:v>106</c:v>
                </c:pt>
                <c:pt idx="10">
                  <c:v>110</c:v>
                </c:pt>
                <c:pt idx="11">
                  <c:v>116.00000000000001</c:v>
                </c:pt>
                <c:pt idx="12">
                  <c:v>124</c:v>
                </c:pt>
                <c:pt idx="13">
                  <c:v>134</c:v>
                </c:pt>
                <c:pt idx="14">
                  <c:v>146.00000000000003</c:v>
                </c:pt>
                <c:pt idx="15">
                  <c:v>160</c:v>
                </c:pt>
              </c:numCache>
            </c:numRef>
          </c:val>
        </c:ser>
        <c:ser>
          <c:idx val="7"/>
          <c:order val="3"/>
          <c:tx>
            <c:strRef>
              <c:f>Лист1!$I$10</c:f>
              <c:strCache>
                <c:ptCount val="1"/>
                <c:pt idx="0">
                  <c:v>MC</c:v>
                </c:pt>
              </c:strCache>
            </c:strRef>
          </c:tx>
          <c:cat>
            <c:numRef>
              <c:f>Лист1!$B$11:$B$26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</c:numCache>
            </c:numRef>
          </c:cat>
          <c:val>
            <c:numRef>
              <c:f>Лист1!$I$11:$I$26</c:f>
              <c:numCache>
                <c:formatCode>General</c:formatCode>
                <c:ptCount val="16"/>
                <c:pt idx="1">
                  <c:v>133</c:v>
                </c:pt>
                <c:pt idx="2">
                  <c:v>112</c:v>
                </c:pt>
                <c:pt idx="3">
                  <c:v>97</c:v>
                </c:pt>
                <c:pt idx="4">
                  <c:v>88</c:v>
                </c:pt>
                <c:pt idx="5">
                  <c:v>85</c:v>
                </c:pt>
                <c:pt idx="6">
                  <c:v>87.999999999999986</c:v>
                </c:pt>
                <c:pt idx="7">
                  <c:v>97</c:v>
                </c:pt>
                <c:pt idx="8">
                  <c:v>112</c:v>
                </c:pt>
                <c:pt idx="9">
                  <c:v>132.99999999999997</c:v>
                </c:pt>
                <c:pt idx="10">
                  <c:v>160</c:v>
                </c:pt>
                <c:pt idx="11">
                  <c:v>193</c:v>
                </c:pt>
                <c:pt idx="12">
                  <c:v>231.99999999999994</c:v>
                </c:pt>
                <c:pt idx="13">
                  <c:v>277</c:v>
                </c:pt>
                <c:pt idx="14">
                  <c:v>328</c:v>
                </c:pt>
                <c:pt idx="15">
                  <c:v>385</c:v>
                </c:pt>
              </c:numCache>
            </c:numRef>
          </c:val>
        </c:ser>
        <c:marker val="1"/>
        <c:axId val="48356352"/>
        <c:axId val="127214336"/>
      </c:lineChart>
      <c:catAx>
        <c:axId val="483563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Q</a:t>
                </a:r>
              </a:p>
            </c:rich>
          </c:tx>
          <c:layout>
            <c:manualLayout>
              <c:xMode val="edge"/>
              <c:yMode val="edge"/>
              <c:x val="0.87390901402075116"/>
              <c:y val="0.9330301894081422"/>
            </c:manualLayout>
          </c:layout>
        </c:title>
        <c:numFmt formatCode="General" sourceLinked="1"/>
        <c:tickLblPos val="nextTo"/>
        <c:crossAx val="127214336"/>
        <c:crosses val="autoZero"/>
        <c:auto val="1"/>
        <c:lblAlgn val="ctr"/>
        <c:lblOffset val="100"/>
      </c:catAx>
      <c:valAx>
        <c:axId val="12721433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ATC, AFC, AVC, MC</a:t>
                </a:r>
              </a:p>
            </c:rich>
          </c:tx>
          <c:layout/>
        </c:title>
        <c:numFmt formatCode="General" sourceLinked="1"/>
        <c:tickLblPos val="nextTo"/>
        <c:crossAx val="4835635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600074</xdr:colOff>
      <xdr:row>9</xdr:row>
      <xdr:rowOff>9525</xdr:rowOff>
    </xdr:from>
    <xdr:to>
      <xdr:col>20</xdr:col>
      <xdr:colOff>190499</xdr:colOff>
      <xdr:row>27</xdr:row>
      <xdr:rowOff>9525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tabSelected="1" workbookViewId="0">
      <selection activeCell="M6" sqref="M6"/>
    </sheetView>
  </sheetViews>
  <sheetFormatPr defaultRowHeight="15"/>
  <cols>
    <col min="5" max="5" width="10.42578125" customWidth="1"/>
    <col min="6" max="6" width="11.85546875" customWidth="1"/>
  </cols>
  <sheetData>
    <row r="1" spans="2:9" ht="22.5">
      <c r="B1" s="6" t="s">
        <v>8</v>
      </c>
    </row>
    <row r="2" spans="2:9" ht="18.75">
      <c r="B2" s="6" t="s">
        <v>9</v>
      </c>
    </row>
    <row r="3" spans="2:9" ht="22.5">
      <c r="B3" s="6" t="s">
        <v>10</v>
      </c>
    </row>
    <row r="4" spans="2:9" ht="18.75">
      <c r="B4" s="6" t="s">
        <v>11</v>
      </c>
    </row>
    <row r="5" spans="2:9" ht="18.75">
      <c r="B5" s="6" t="s">
        <v>12</v>
      </c>
    </row>
    <row r="6" spans="2:9" ht="18.75">
      <c r="B6" s="6" t="s">
        <v>13</v>
      </c>
    </row>
    <row r="7" spans="2:9" ht="22.5">
      <c r="B7" s="6" t="s">
        <v>14</v>
      </c>
    </row>
    <row r="9" spans="2:9" ht="15.75" thickBot="1"/>
    <row r="10" spans="2:9" ht="19.5" thickBot="1">
      <c r="B10" s="1" t="s">
        <v>0</v>
      </c>
      <c r="C10" s="2" t="s">
        <v>1</v>
      </c>
      <c r="D10" s="2" t="s">
        <v>2</v>
      </c>
      <c r="E10" s="2" t="s">
        <v>3</v>
      </c>
      <c r="F10" s="2" t="s">
        <v>4</v>
      </c>
      <c r="G10" s="2" t="s">
        <v>5</v>
      </c>
      <c r="H10" s="2" t="s">
        <v>6</v>
      </c>
      <c r="I10" s="2" t="s">
        <v>7</v>
      </c>
    </row>
    <row r="11" spans="2:9" ht="19.5" thickBot="1">
      <c r="B11" s="3">
        <v>0</v>
      </c>
      <c r="C11" s="7">
        <v>2850</v>
      </c>
      <c r="D11" s="7">
        <v>2850</v>
      </c>
      <c r="E11" s="7"/>
      <c r="F11" s="5"/>
      <c r="G11" s="5"/>
      <c r="H11" s="5"/>
      <c r="I11" s="5"/>
    </row>
    <row r="12" spans="2:9" ht="19.5" thickBot="1">
      <c r="B12" s="3">
        <v>10</v>
      </c>
      <c r="C12" s="4">
        <f>D12+E12</f>
        <v>4310</v>
      </c>
      <c r="D12" s="4">
        <f>D11</f>
        <v>2850</v>
      </c>
      <c r="E12" s="4">
        <f>160*B12-1.5*B12*B12+0.01*B12*B12*B12</f>
        <v>1460</v>
      </c>
      <c r="F12" s="4">
        <f>C12/B12</f>
        <v>431</v>
      </c>
      <c r="G12" s="4">
        <f>D12/B12</f>
        <v>285</v>
      </c>
      <c r="H12" s="4">
        <f>E12/B12</f>
        <v>146</v>
      </c>
      <c r="I12" s="4">
        <f>160-3*B12+0.03*B12*B12</f>
        <v>133</v>
      </c>
    </row>
    <row r="13" spans="2:9" ht="19.5" thickBot="1">
      <c r="B13" s="3">
        <v>20</v>
      </c>
      <c r="C13" s="4">
        <f t="shared" ref="C13:C26" si="0">D13+E13</f>
        <v>5530</v>
      </c>
      <c r="D13" s="4">
        <f t="shared" ref="D13:D26" si="1">D12</f>
        <v>2850</v>
      </c>
      <c r="E13" s="4">
        <f t="shared" ref="E13:E26" si="2">160*B13-1.5*B13*B13+0.01*B13*B13*B13</f>
        <v>2680</v>
      </c>
      <c r="F13" s="4">
        <f t="shared" ref="F13:F26" si="3">C13/B13</f>
        <v>276.5</v>
      </c>
      <c r="G13" s="4">
        <f t="shared" ref="G13:G26" si="4">D13/B13</f>
        <v>142.5</v>
      </c>
      <c r="H13" s="4">
        <f t="shared" ref="H13:H26" si="5">E13/B13</f>
        <v>134</v>
      </c>
      <c r="I13" s="4">
        <f t="shared" ref="I13:I26" si="6">160-3*B13+0.03*B13*B13</f>
        <v>112</v>
      </c>
    </row>
    <row r="14" spans="2:9" ht="19.5" thickBot="1">
      <c r="B14" s="3">
        <v>30</v>
      </c>
      <c r="C14" s="4">
        <f t="shared" si="0"/>
        <v>6570</v>
      </c>
      <c r="D14" s="4">
        <f t="shared" si="1"/>
        <v>2850</v>
      </c>
      <c r="E14" s="4">
        <f t="shared" si="2"/>
        <v>3720</v>
      </c>
      <c r="F14" s="4">
        <f t="shared" si="3"/>
        <v>219</v>
      </c>
      <c r="G14" s="4">
        <f t="shared" si="4"/>
        <v>95</v>
      </c>
      <c r="H14" s="4">
        <f t="shared" si="5"/>
        <v>124</v>
      </c>
      <c r="I14" s="4">
        <f t="shared" si="6"/>
        <v>97</v>
      </c>
    </row>
    <row r="15" spans="2:9" ht="19.5" thickBot="1">
      <c r="B15" s="3">
        <v>40</v>
      </c>
      <c r="C15" s="4">
        <f t="shared" si="0"/>
        <v>7490</v>
      </c>
      <c r="D15" s="4">
        <f t="shared" si="1"/>
        <v>2850</v>
      </c>
      <c r="E15" s="4">
        <f t="shared" si="2"/>
        <v>4640</v>
      </c>
      <c r="F15" s="4">
        <f t="shared" si="3"/>
        <v>187.25</v>
      </c>
      <c r="G15" s="4">
        <f t="shared" si="4"/>
        <v>71.25</v>
      </c>
      <c r="H15" s="4">
        <f t="shared" si="5"/>
        <v>116</v>
      </c>
      <c r="I15" s="4">
        <f t="shared" si="6"/>
        <v>88</v>
      </c>
    </row>
    <row r="16" spans="2:9" ht="19.5" thickBot="1">
      <c r="B16" s="3">
        <v>50</v>
      </c>
      <c r="C16" s="4">
        <f t="shared" si="0"/>
        <v>8350</v>
      </c>
      <c r="D16" s="4">
        <f t="shared" si="1"/>
        <v>2850</v>
      </c>
      <c r="E16" s="4">
        <f t="shared" si="2"/>
        <v>5500</v>
      </c>
      <c r="F16" s="4">
        <f t="shared" si="3"/>
        <v>167</v>
      </c>
      <c r="G16" s="4">
        <f t="shared" si="4"/>
        <v>57</v>
      </c>
      <c r="H16" s="4">
        <f t="shared" si="5"/>
        <v>110</v>
      </c>
      <c r="I16" s="4">
        <f t="shared" si="6"/>
        <v>85</v>
      </c>
    </row>
    <row r="17" spans="2:9" ht="19.5" thickBot="1">
      <c r="B17" s="3">
        <v>60</v>
      </c>
      <c r="C17" s="4">
        <f t="shared" si="0"/>
        <v>9210</v>
      </c>
      <c r="D17" s="4">
        <f t="shared" si="1"/>
        <v>2850</v>
      </c>
      <c r="E17" s="4">
        <f t="shared" si="2"/>
        <v>6360</v>
      </c>
      <c r="F17" s="4">
        <f t="shared" si="3"/>
        <v>153.5</v>
      </c>
      <c r="G17" s="4">
        <f t="shared" si="4"/>
        <v>47.5</v>
      </c>
      <c r="H17" s="4">
        <f t="shared" si="5"/>
        <v>106</v>
      </c>
      <c r="I17" s="4">
        <f t="shared" si="6"/>
        <v>87.999999999999986</v>
      </c>
    </row>
    <row r="18" spans="2:9" ht="19.5" thickBot="1">
      <c r="B18" s="3">
        <v>70</v>
      </c>
      <c r="C18" s="4">
        <f t="shared" si="0"/>
        <v>10130</v>
      </c>
      <c r="D18" s="4">
        <f t="shared" si="1"/>
        <v>2850</v>
      </c>
      <c r="E18" s="4">
        <f t="shared" si="2"/>
        <v>7280</v>
      </c>
      <c r="F18" s="8">
        <f t="shared" si="3"/>
        <v>144.71428571428572</v>
      </c>
      <c r="G18" s="8">
        <f t="shared" si="4"/>
        <v>40.714285714285715</v>
      </c>
      <c r="H18" s="4">
        <f t="shared" si="5"/>
        <v>104</v>
      </c>
      <c r="I18" s="4">
        <f t="shared" si="6"/>
        <v>97</v>
      </c>
    </row>
    <row r="19" spans="2:9" ht="19.5" thickBot="1">
      <c r="B19" s="3">
        <v>80</v>
      </c>
      <c r="C19" s="4">
        <f t="shared" si="0"/>
        <v>11170</v>
      </c>
      <c r="D19" s="4">
        <f t="shared" si="1"/>
        <v>2850</v>
      </c>
      <c r="E19" s="4">
        <f t="shared" si="2"/>
        <v>8320</v>
      </c>
      <c r="F19" s="8">
        <f t="shared" si="3"/>
        <v>139.625</v>
      </c>
      <c r="G19" s="8">
        <f t="shared" si="4"/>
        <v>35.625</v>
      </c>
      <c r="H19" s="4">
        <f t="shared" si="5"/>
        <v>104</v>
      </c>
      <c r="I19" s="4">
        <f t="shared" si="6"/>
        <v>112</v>
      </c>
    </row>
    <row r="20" spans="2:9" ht="19.5" thickBot="1">
      <c r="B20" s="3">
        <v>90</v>
      </c>
      <c r="C20" s="4">
        <f t="shared" si="0"/>
        <v>12390</v>
      </c>
      <c r="D20" s="4">
        <f t="shared" si="1"/>
        <v>2850</v>
      </c>
      <c r="E20" s="4">
        <f t="shared" si="2"/>
        <v>9540</v>
      </c>
      <c r="F20" s="8">
        <f t="shared" si="3"/>
        <v>137.66666666666666</v>
      </c>
      <c r="G20" s="8">
        <f t="shared" si="4"/>
        <v>31.666666666666668</v>
      </c>
      <c r="H20" s="4">
        <f t="shared" si="5"/>
        <v>106</v>
      </c>
      <c r="I20" s="4">
        <f t="shared" si="6"/>
        <v>132.99999999999997</v>
      </c>
    </row>
    <row r="21" spans="2:9" ht="19.5" thickBot="1">
      <c r="B21" s="3">
        <v>100</v>
      </c>
      <c r="C21" s="4">
        <f t="shared" si="0"/>
        <v>13850</v>
      </c>
      <c r="D21" s="4">
        <f t="shared" si="1"/>
        <v>2850</v>
      </c>
      <c r="E21" s="4">
        <f t="shared" si="2"/>
        <v>11000</v>
      </c>
      <c r="F21" s="4">
        <f t="shared" si="3"/>
        <v>138.5</v>
      </c>
      <c r="G21" s="4">
        <f t="shared" si="4"/>
        <v>28.5</v>
      </c>
      <c r="H21" s="4">
        <f t="shared" si="5"/>
        <v>110</v>
      </c>
      <c r="I21" s="4">
        <f t="shared" si="6"/>
        <v>160</v>
      </c>
    </row>
    <row r="22" spans="2:9" ht="19.5" thickBot="1">
      <c r="B22" s="3">
        <v>110</v>
      </c>
      <c r="C22" s="4">
        <f t="shared" si="0"/>
        <v>15610.000000000002</v>
      </c>
      <c r="D22" s="4">
        <f t="shared" si="1"/>
        <v>2850</v>
      </c>
      <c r="E22" s="4">
        <f t="shared" si="2"/>
        <v>12760.000000000002</v>
      </c>
      <c r="F22" s="8">
        <f t="shared" si="3"/>
        <v>141.90909090909093</v>
      </c>
      <c r="G22" s="8">
        <f t="shared" si="4"/>
        <v>25.90909090909091</v>
      </c>
      <c r="H22" s="4">
        <f t="shared" si="5"/>
        <v>116.00000000000001</v>
      </c>
      <c r="I22" s="4">
        <f t="shared" si="6"/>
        <v>193</v>
      </c>
    </row>
    <row r="23" spans="2:9" ht="19.5" thickBot="1">
      <c r="B23" s="3">
        <v>120</v>
      </c>
      <c r="C23" s="4">
        <f t="shared" si="0"/>
        <v>17730</v>
      </c>
      <c r="D23" s="4">
        <f t="shared" si="1"/>
        <v>2850</v>
      </c>
      <c r="E23" s="4">
        <f t="shared" si="2"/>
        <v>14880</v>
      </c>
      <c r="F23" s="8">
        <f t="shared" si="3"/>
        <v>147.75</v>
      </c>
      <c r="G23" s="8">
        <f t="shared" si="4"/>
        <v>23.75</v>
      </c>
      <c r="H23" s="4">
        <f t="shared" si="5"/>
        <v>124</v>
      </c>
      <c r="I23" s="4">
        <f t="shared" si="6"/>
        <v>231.99999999999994</v>
      </c>
    </row>
    <row r="24" spans="2:9" ht="19.5" thickBot="1">
      <c r="B24" s="3">
        <v>130</v>
      </c>
      <c r="C24" s="4">
        <f t="shared" si="0"/>
        <v>20270</v>
      </c>
      <c r="D24" s="4">
        <f t="shared" si="1"/>
        <v>2850</v>
      </c>
      <c r="E24" s="4">
        <f t="shared" si="2"/>
        <v>17420</v>
      </c>
      <c r="F24" s="8">
        <f t="shared" si="3"/>
        <v>155.92307692307693</v>
      </c>
      <c r="G24" s="8">
        <f t="shared" si="4"/>
        <v>21.923076923076923</v>
      </c>
      <c r="H24" s="4">
        <f t="shared" si="5"/>
        <v>134</v>
      </c>
      <c r="I24" s="4">
        <f t="shared" si="6"/>
        <v>277</v>
      </c>
    </row>
    <row r="25" spans="2:9" ht="19.5" thickBot="1">
      <c r="B25" s="3">
        <v>140</v>
      </c>
      <c r="C25" s="4">
        <f t="shared" si="0"/>
        <v>23290.000000000004</v>
      </c>
      <c r="D25" s="4">
        <f t="shared" si="1"/>
        <v>2850</v>
      </c>
      <c r="E25" s="4">
        <f t="shared" si="2"/>
        <v>20440.000000000004</v>
      </c>
      <c r="F25" s="4">
        <f t="shared" si="3"/>
        <v>166.35714285714289</v>
      </c>
      <c r="G25" s="8">
        <f t="shared" si="4"/>
        <v>20.357142857142858</v>
      </c>
      <c r="H25" s="4">
        <f t="shared" si="5"/>
        <v>146.00000000000003</v>
      </c>
      <c r="I25" s="4">
        <f t="shared" si="6"/>
        <v>328</v>
      </c>
    </row>
    <row r="26" spans="2:9" ht="19.5" thickBot="1">
      <c r="B26" s="3">
        <v>150</v>
      </c>
      <c r="C26" s="4">
        <f t="shared" si="0"/>
        <v>26850</v>
      </c>
      <c r="D26" s="4">
        <f t="shared" si="1"/>
        <v>2850</v>
      </c>
      <c r="E26" s="4">
        <f t="shared" si="2"/>
        <v>24000</v>
      </c>
      <c r="F26" s="4">
        <f t="shared" si="3"/>
        <v>179</v>
      </c>
      <c r="G26" s="4">
        <f t="shared" si="4"/>
        <v>19</v>
      </c>
      <c r="H26" s="4">
        <f t="shared" si="5"/>
        <v>160</v>
      </c>
      <c r="I26" s="4">
        <f t="shared" si="6"/>
        <v>385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Таня</dc:creator>
  <cp:lastModifiedBy>Таня</cp:lastModifiedBy>
  <dcterms:created xsi:type="dcterms:W3CDTF">2018-02-04T18:44:48Z</dcterms:created>
  <dcterms:modified xsi:type="dcterms:W3CDTF">2018-02-04T19:24:48Z</dcterms:modified>
</cp:coreProperties>
</file>